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66925"/>
  <mc:AlternateContent xmlns:mc="http://schemas.openxmlformats.org/markup-compatibility/2006">
    <mc:Choice Requires="x15">
      <x15ac:absPath xmlns:x15ac="http://schemas.microsoft.com/office/spreadsheetml/2010/11/ac" url="C:\Users\naohiro2\OneDrive - Hiroshima University\●01.社外共同研究\●AIJ減衰小委員会\202310データベース英語版\1120check後\犬伏・宮津修正後\"/>
    </mc:Choice>
  </mc:AlternateContent>
  <xr:revisionPtr revIDLastSave="26" documentId="13_ncr:1_{8B482486-FD69-4E56-B0DB-3CF47B4A24F3}" xr6:coauthVersionLast="36" xr6:coauthVersionMax="47" xr10:uidLastSave="{F20D1E22-E5A9-4CB6-98F2-2C3D467F4EBF}"/>
  <bookViews>
    <workbookView xWindow="-120" yWindow="-120" windowWidth="29040" windowHeight="15720" activeTab="2" xr2:uid="{E90554C1-8F28-4F7F-ABE0-C4E93EF4A03C}"/>
  </bookViews>
  <sheets>
    <sheet name="Notice" sheetId="3" r:id="rId1"/>
    <sheet name="Wood" sheetId="2" r:id="rId2"/>
    <sheet name="Light Steel" sheetId="1"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2" i="2" l="1"/>
  <c r="K292" i="2"/>
  <c r="L292" i="2"/>
  <c r="I293" i="2"/>
  <c r="K293" i="2"/>
  <c r="L293" i="2"/>
  <c r="I294" i="2"/>
  <c r="K294" i="2"/>
  <c r="L294" i="2"/>
  <c r="I295" i="2"/>
  <c r="J295" i="2"/>
  <c r="K295" i="2"/>
  <c r="L295" i="2"/>
  <c r="I296" i="2"/>
  <c r="J296" i="2"/>
  <c r="K296" i="2"/>
  <c r="L296" i="2"/>
  <c r="H297" i="2"/>
  <c r="I297" i="2"/>
  <c r="J297" i="2"/>
  <c r="K297" i="2"/>
  <c r="L297" i="2"/>
  <c r="H298" i="2"/>
  <c r="I298" i="2"/>
  <c r="J298" i="2"/>
  <c r="K298" i="2"/>
  <c r="L298" i="2"/>
  <c r="H299" i="2"/>
  <c r="I299" i="2"/>
  <c r="J299" i="2"/>
  <c r="K299" i="2"/>
  <c r="L299" i="2"/>
  <c r="M299" i="2"/>
  <c r="N299" i="2"/>
  <c r="M271" i="2"/>
  <c r="L271" i="2"/>
  <c r="P143" i="2"/>
  <c r="O143" i="2"/>
  <c r="L45" i="2"/>
  <c r="L6" i="2"/>
  <c r="L5" i="2"/>
</calcChain>
</file>

<file path=xl/sharedStrings.xml><?xml version="1.0" encoding="utf-8"?>
<sst xmlns="http://schemas.openxmlformats.org/spreadsheetml/2006/main" count="951" uniqueCount="178">
  <si>
    <t>a</t>
  </si>
  <si>
    <t>b</t>
  </si>
  <si>
    <t>8.8×4.6</t>
  </si>
  <si>
    <t>10.3×4.9</t>
  </si>
  <si>
    <t>10.6×4.0</t>
  </si>
  <si>
    <t>12.2×4.8</t>
  </si>
  <si>
    <t>10.1×8.8</t>
  </si>
  <si>
    <t>1a</t>
  </si>
  <si>
    <t>1b</t>
  </si>
  <si>
    <t>0.06kine</t>
  </si>
  <si>
    <t>11.0×3.7</t>
  </si>
  <si>
    <t>10.0×4.8</t>
  </si>
  <si>
    <t>12.8×4.8</t>
  </si>
  <si>
    <t>13.7×4.8</t>
  </si>
  <si>
    <t>10.3×7.9</t>
  </si>
  <si>
    <t>9.4×7.6</t>
  </si>
  <si>
    <t>15.0×10.0</t>
  </si>
  <si>
    <t>7.5×4.6</t>
  </si>
  <si>
    <t>7.3×3.7</t>
  </si>
  <si>
    <t>0.01mm</t>
  </si>
  <si>
    <t>16.8×8.5</t>
  </si>
  <si>
    <t>6.7×6.4</t>
  </si>
  <si>
    <t>4.7×8.4</t>
  </si>
  <si>
    <t>250gal</t>
    <phoneticPr fontId="3"/>
  </si>
  <si>
    <t>500gal</t>
    <phoneticPr fontId="3"/>
  </si>
  <si>
    <t>360rad</t>
    <phoneticPr fontId="3"/>
  </si>
  <si>
    <t>120rad</t>
    <phoneticPr fontId="3"/>
  </si>
  <si>
    <t>0.578kine</t>
    <phoneticPr fontId="3"/>
  </si>
  <si>
    <t>2.95kine</t>
  </si>
  <si>
    <t>0.044mm</t>
    <phoneticPr fontId="3"/>
  </si>
  <si>
    <t>200kg</t>
  </si>
  <si>
    <t>2a</t>
    <phoneticPr fontId="4" type="noConversion"/>
  </si>
  <si>
    <t>2b</t>
    <phoneticPr fontId="4" type="noConversion"/>
  </si>
  <si>
    <t>2a</t>
    <phoneticPr fontId="4" type="noConversion"/>
  </si>
  <si>
    <t>2b</t>
    <phoneticPr fontId="4" type="noConversion"/>
  </si>
  <si>
    <t>2c</t>
    <phoneticPr fontId="4" type="noConversion"/>
  </si>
  <si>
    <t>3a</t>
    <phoneticPr fontId="4" type="noConversion"/>
  </si>
  <si>
    <t>3b</t>
    <phoneticPr fontId="4" type="noConversion"/>
  </si>
  <si>
    <t>a</t>
    <phoneticPr fontId="4" type="noConversion"/>
  </si>
  <si>
    <t>b</t>
    <phoneticPr fontId="4" type="noConversion"/>
  </si>
  <si>
    <t>Saitama</t>
    <phoneticPr fontId="3"/>
  </si>
  <si>
    <t>Niigata</t>
    <phoneticPr fontId="3"/>
  </si>
  <si>
    <t>Aichi</t>
    <phoneticPr fontId="3"/>
  </si>
  <si>
    <t>Tochigi</t>
    <phoneticPr fontId="3"/>
  </si>
  <si>
    <t>Shiga</t>
    <phoneticPr fontId="3"/>
  </si>
  <si>
    <t>Hyogo</t>
    <phoneticPr fontId="3"/>
  </si>
  <si>
    <t>Tokyo</t>
  </si>
  <si>
    <t>Tokyo</t>
    <phoneticPr fontId="3"/>
  </si>
  <si>
    <t>Hiroshima</t>
    <phoneticPr fontId="3"/>
  </si>
  <si>
    <t>Hokkaido</t>
    <phoneticPr fontId="3"/>
  </si>
  <si>
    <t>Tokushima</t>
    <phoneticPr fontId="3"/>
  </si>
  <si>
    <t>Chiba</t>
    <phoneticPr fontId="3"/>
  </si>
  <si>
    <t>Iwate</t>
    <phoneticPr fontId="3"/>
  </si>
  <si>
    <t>Kanagawa</t>
    <phoneticPr fontId="3"/>
  </si>
  <si>
    <t>C</t>
    <phoneticPr fontId="3"/>
  </si>
  <si>
    <t>55.82μm</t>
    <phoneticPr fontId="4" type="noConversion"/>
  </si>
  <si>
    <t>89.28μm</t>
    <phoneticPr fontId="4" type="noConversion"/>
  </si>
  <si>
    <t>200kg</t>
    <phoneticPr fontId="4" type="noConversion"/>
  </si>
  <si>
    <t>H</t>
  </si>
  <si>
    <t>H</t>
    <phoneticPr fontId="4" type="noConversion"/>
  </si>
  <si>
    <t>H</t>
    <phoneticPr fontId="3"/>
  </si>
  <si>
    <t>R</t>
    <phoneticPr fontId="3"/>
  </si>
  <si>
    <t>D</t>
    <phoneticPr fontId="3"/>
  </si>
  <si>
    <t>M</t>
    <phoneticPr fontId="3"/>
  </si>
  <si>
    <t>A</t>
  </si>
  <si>
    <t>A</t>
    <phoneticPr fontId="3"/>
  </si>
  <si>
    <t>F</t>
  </si>
  <si>
    <t>LD</t>
    <phoneticPr fontId="4" type="noConversion"/>
  </si>
  <si>
    <t>LD</t>
    <phoneticPr fontId="3"/>
  </si>
  <si>
    <t>LS</t>
    <phoneticPr fontId="4" type="noConversion"/>
  </si>
  <si>
    <t>F</t>
    <phoneticPr fontId="4" type="noConversion"/>
  </si>
  <si>
    <t>RD</t>
  </si>
  <si>
    <t>R</t>
    <phoneticPr fontId="4" type="noConversion"/>
  </si>
  <si>
    <t>C</t>
    <phoneticPr fontId="4" type="noConversion"/>
  </si>
  <si>
    <t>F</t>
    <phoneticPr fontId="3"/>
  </si>
  <si>
    <t>S</t>
    <phoneticPr fontId="3"/>
  </si>
  <si>
    <r>
      <t>0.44*10</t>
    </r>
    <r>
      <rPr>
        <vertAlign val="superscript"/>
        <sz val="10"/>
        <rFont val="Times New Roman"/>
        <family val="1"/>
      </rPr>
      <t>-6</t>
    </r>
    <r>
      <rPr>
        <sz val="10"/>
        <rFont val="Times New Roman"/>
        <family val="1"/>
      </rPr>
      <t>rad</t>
    </r>
    <phoneticPr fontId="3"/>
  </si>
  <si>
    <r>
      <t>1.62*10</t>
    </r>
    <r>
      <rPr>
        <vertAlign val="superscript"/>
        <sz val="10"/>
        <rFont val="Times New Roman"/>
        <family val="1"/>
      </rPr>
      <t>-6</t>
    </r>
    <r>
      <rPr>
        <sz val="10"/>
        <rFont val="Times New Roman"/>
        <family val="1"/>
      </rPr>
      <t>rad</t>
    </r>
    <phoneticPr fontId="3"/>
  </si>
  <si>
    <r>
      <t>1960</t>
    </r>
    <r>
      <rPr>
        <sz val="10"/>
        <rFont val="游ゴシック"/>
        <family val="2"/>
        <charset val="129"/>
      </rPr>
      <t>年代</t>
    </r>
    <rPh sb="4" eb="6">
      <t>ネンダイ</t>
    </rPh>
    <phoneticPr fontId="3"/>
  </si>
  <si>
    <t>1.81cm,0.7kine</t>
    <phoneticPr fontId="4" type="noConversion"/>
  </si>
  <si>
    <t>MI</t>
  </si>
  <si>
    <t>MP</t>
  </si>
  <si>
    <r>
      <t xml:space="preserve">Actual Measurement Damping Database of Full-Scale Buildings and Architecture (Released in December 2020)
</t>
    </r>
    <r>
      <rPr>
        <b/>
        <sz val="10"/>
        <color rgb="FFFF0000"/>
        <rFont val="Osaka"/>
        <family val="3"/>
        <charset val="128"/>
      </rPr>
      <t>【</t>
    </r>
    <r>
      <rPr>
        <b/>
        <sz val="10"/>
        <color rgb="FFFF0000"/>
        <rFont val="Times New Roman"/>
        <family val="1"/>
      </rPr>
      <t>Notes</t>
    </r>
    <r>
      <rPr>
        <b/>
        <sz val="10"/>
        <color rgb="FFFF0000"/>
        <rFont val="Osaka"/>
        <family val="3"/>
        <charset val="128"/>
      </rPr>
      <t>】
・</t>
    </r>
    <r>
      <rPr>
        <b/>
        <sz val="10"/>
        <color rgb="FFFF0000"/>
        <rFont val="Times New Roman"/>
        <family val="1"/>
      </rPr>
      <t xml:space="preserve">When using this database, it is up to the user to select and interpret the data.  The AIJ shall not be responsible for any damages or other disadvantages arising from the use of this data.
</t>
    </r>
    <r>
      <rPr>
        <b/>
        <sz val="10"/>
        <color rgb="FFFF0000"/>
        <rFont val="Osaka"/>
        <family val="3"/>
        <charset val="128"/>
      </rPr>
      <t>・</t>
    </r>
    <r>
      <rPr>
        <b/>
        <sz val="10"/>
        <color rgb="FFFF0000"/>
        <rFont val="Times New Roman"/>
        <family val="1"/>
      </rPr>
      <t>When using this database to publish papers and the other results, please be sure to mention that you used this database.</t>
    </r>
    <phoneticPr fontId="7"/>
  </si>
  <si>
    <t>Building</t>
  </si>
  <si>
    <t>Location</t>
  </si>
  <si>
    <t>Number</t>
  </si>
  <si>
    <t>Foundation</t>
  </si>
  <si>
    <t>Actual</t>
  </si>
  <si>
    <t xml:space="preserve">Actual </t>
  </si>
  <si>
    <t>No.</t>
  </si>
  <si>
    <t>(Prefecture)</t>
  </si>
  <si>
    <t/>
  </si>
  <si>
    <t>Year or Time</t>
    <phoneticPr fontId="4" type="noConversion"/>
  </si>
  <si>
    <t>(m)</t>
    <phoneticPr fontId="4" type="noConversion"/>
  </si>
  <si>
    <t>Year of</t>
    <phoneticPr fontId="4" type="noConversion"/>
  </si>
  <si>
    <t>Amplitude</t>
    <phoneticPr fontId="4" type="noConversion"/>
  </si>
  <si>
    <t>Damping</t>
  </si>
  <si>
    <t>Housing</t>
  </si>
  <si>
    <t>Test Body</t>
    <phoneticPr fontId="4" type="noConversion"/>
  </si>
  <si>
    <t>Office</t>
  </si>
  <si>
    <t>Test Body</t>
    <phoneticPr fontId="3"/>
  </si>
  <si>
    <t>Warehouse</t>
    <phoneticPr fontId="4" type="noConversion"/>
  </si>
  <si>
    <t>Telephone
Office</t>
    <phoneticPr fontId="4" type="noConversion"/>
  </si>
  <si>
    <t>M: Mat Foundation</t>
  </si>
  <si>
    <t>C: Curve Fitting Method</t>
  </si>
  <si>
    <t>H: Half Power Method</t>
  </si>
  <si>
    <t>LD: Logarithmic Decrement</t>
  </si>
  <si>
    <t>LD: Logarithmic Decrement</t>
    <phoneticPr fontId="4" type="noConversion"/>
  </si>
  <si>
    <t>F: FDD Method</t>
  </si>
  <si>
    <t>R: RD Method</t>
  </si>
  <si>
    <t>A: Autocorrelation Function</t>
  </si>
  <si>
    <t>LS: Least Squares Method</t>
    <phoneticPr fontId="4" type="noConversion"/>
  </si>
  <si>
    <r>
      <t>2.5</t>
    </r>
    <r>
      <rPr>
        <sz val="11"/>
        <rFont val="ＭＳ Ｐ明朝"/>
        <family val="1"/>
        <charset val="128"/>
      </rPr>
      <t>-</t>
    </r>
    <r>
      <rPr>
        <sz val="11"/>
        <rFont val="Times New Roman"/>
        <family val="1"/>
      </rPr>
      <t>4.0μm</t>
    </r>
    <phoneticPr fontId="4" type="noConversion"/>
  </si>
  <si>
    <r>
      <t>1.5</t>
    </r>
    <r>
      <rPr>
        <sz val="11"/>
        <rFont val="ＭＳ Ｐ明朝"/>
        <family val="1"/>
        <charset val="128"/>
      </rPr>
      <t>-</t>
    </r>
    <r>
      <rPr>
        <sz val="11"/>
        <rFont val="Times New Roman"/>
        <family val="1"/>
      </rPr>
      <t>2.0μm</t>
    </r>
    <phoneticPr fontId="4" type="noConversion"/>
  </si>
  <si>
    <t>0.2-0.6kine</t>
  </si>
  <si>
    <t>6.4*6.4</t>
  </si>
  <si>
    <t>11.8*3.9</t>
  </si>
  <si>
    <t>8.2*5.0</t>
  </si>
  <si>
    <t>10.6*6.4</t>
  </si>
  <si>
    <t>9.5*5.2</t>
  </si>
  <si>
    <t>9.7*9.9</t>
  </si>
  <si>
    <t>10.9*9.1</t>
  </si>
  <si>
    <t>9.1*7.3</t>
  </si>
  <si>
    <t>10.2*7.4</t>
  </si>
  <si>
    <t>7.8*6.8</t>
  </si>
  <si>
    <t>7.7*4.8</t>
  </si>
  <si>
    <t>17.7*9.5</t>
  </si>
  <si>
    <t>6.3*6.3</t>
  </si>
  <si>
    <t>9.3*6.6</t>
  </si>
  <si>
    <t>10.0*6.4</t>
  </si>
  <si>
    <t>12.3*7.3</t>
  </si>
  <si>
    <t>8.1*6.3</t>
  </si>
  <si>
    <t>10.5*7.7</t>
  </si>
  <si>
    <t>7.3*5.5</t>
  </si>
  <si>
    <t>6.4*3.6</t>
  </si>
  <si>
    <t>10.9*8.9</t>
  </si>
  <si>
    <t>8.6*8.2</t>
  </si>
  <si>
    <t>9.1*5.5</t>
  </si>
  <si>
    <t xml:space="preserve">Occupancy </t>
  </si>
  <si>
    <t>Classification</t>
  </si>
  <si>
    <t>1st Mode</t>
    <phoneticPr fontId="4" type="noConversion"/>
  </si>
  <si>
    <t>Building footprint</t>
    <phoneticPr fontId="4" type="noConversion"/>
  </si>
  <si>
    <t>Longitudinal direction (m) *</t>
    <phoneticPr fontId="4" type="noConversion"/>
  </si>
  <si>
    <t>Transverse direction (m)</t>
    <phoneticPr fontId="4" type="noConversion"/>
  </si>
  <si>
    <t>Transverse
direction</t>
    <phoneticPr fontId="4" type="noConversion"/>
  </si>
  <si>
    <t>Longitudinal
direction</t>
    <phoneticPr fontId="4" type="noConversion"/>
  </si>
  <si>
    <t>1st mode</t>
    <phoneticPr fontId="4" type="noConversion"/>
  </si>
  <si>
    <t>completion</t>
    <phoneticPr fontId="4" type="noConversion"/>
  </si>
  <si>
    <t>height</t>
    <phoneticPr fontId="4" type="noConversion"/>
  </si>
  <si>
    <t>of floors</t>
    <phoneticPr fontId="4" type="noConversion"/>
  </si>
  <si>
    <t xml:space="preserve"> type</t>
    <phoneticPr fontId="4" type="noConversion"/>
  </si>
  <si>
    <t>measurement</t>
    <phoneticPr fontId="4" type="noConversion"/>
  </si>
  <si>
    <t>Natural period (s)</t>
    <phoneticPr fontId="4" type="noConversion"/>
  </si>
  <si>
    <t>evaluation</t>
    <phoneticPr fontId="4" type="noConversion"/>
  </si>
  <si>
    <t>Damping ratio(%)</t>
    <phoneticPr fontId="3"/>
  </si>
  <si>
    <t xml:space="preserve">(1) C: Continuous Footing </t>
    <phoneticPr fontId="4" type="noConversion"/>
  </si>
  <si>
    <t xml:space="preserve">    M: Mat Foundation</t>
    <phoneticPr fontId="4" type="noConversion"/>
  </si>
  <si>
    <t xml:space="preserve">          Foundation</t>
    <phoneticPr fontId="4" type="noConversion"/>
  </si>
  <si>
    <t>(2)F: Forced Excitation</t>
    <phoneticPr fontId="4" type="noConversion"/>
  </si>
  <si>
    <t>(3)</t>
    <phoneticPr fontId="4" type="noConversion"/>
  </si>
  <si>
    <t>method
[see (3)]</t>
    <phoneticPr fontId="4" type="noConversion"/>
  </si>
  <si>
    <t>Method
[see (2)]</t>
    <phoneticPr fontId="4" type="noConversion"/>
  </si>
  <si>
    <t>[see (1)]</t>
    <phoneticPr fontId="4" type="noConversion"/>
  </si>
  <si>
    <t>Transverse direction (m)
or Area (m2)</t>
    <phoneticPr fontId="4" type="noConversion"/>
  </si>
  <si>
    <t>7.3×6.4</t>
    <phoneticPr fontId="4" type="noConversion"/>
  </si>
  <si>
    <t>8.2×5.2</t>
    <phoneticPr fontId="4" type="noConversion"/>
  </si>
  <si>
    <t>Longitudinal direction (m) ×</t>
    <phoneticPr fontId="4" type="noConversion"/>
  </si>
  <si>
    <t>[see (1)]</t>
    <phoneticPr fontId="4" type="noConversion"/>
  </si>
  <si>
    <t>Method
[see (2)]</t>
    <phoneticPr fontId="4" type="noConversion"/>
  </si>
  <si>
    <t>(1)</t>
    <phoneticPr fontId="4" type="noConversion"/>
  </si>
  <si>
    <t>(2) F: Forced Excitation</t>
    <phoneticPr fontId="4" type="noConversion"/>
  </si>
  <si>
    <t>(3)</t>
    <phoneticPr fontId="4" type="noConversion"/>
  </si>
  <si>
    <t xml:space="preserve">    Mi: Microtremor Measurement</t>
    <phoneticPr fontId="4" type="noConversion"/>
  </si>
  <si>
    <t xml:space="preserve">    Mp: Man-Power Excitation</t>
    <phoneticPr fontId="4" type="noConversion"/>
  </si>
  <si>
    <t xml:space="preserve">     MI: Microtremor Measurement</t>
    <phoneticPr fontId="4" type="noConversion"/>
  </si>
  <si>
    <t xml:space="preserve">     R: Rope Pulling Excitation</t>
    <phoneticPr fontId="4" type="noConversion"/>
  </si>
  <si>
    <t xml:space="preserve">     MP: Man-Power Excitation</t>
    <phoneticPr fontId="4" type="noConversion"/>
  </si>
  <si>
    <t xml:space="preserve">     S: Shaking Table Excitation</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</si>
</sst>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00_);[Red]\(0.00\)"/>
    <numFmt numFmtId="179" formatCode="0.0_);[Red]\(0.0\)"/>
  </numFmts>
  <fonts count="23">
    <font>
      <sz val="11"/>
      <color theme="1"/>
      <name val="游ゴシック"/>
      <family val="2"/>
      <charset val="129"/>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name val="游ゴシック"/>
      <family val="2"/>
      <charset val="129"/>
      <scheme val="minor"/>
    </font>
    <font>
      <sz val="11"/>
      <name val="游ゴシック"/>
      <family val="2"/>
      <charset val="129"/>
      <scheme val="minor"/>
    </font>
    <font>
      <sz val="12"/>
      <name val="Osaka"/>
      <family val="3"/>
      <charset val="128"/>
    </font>
    <font>
      <sz val="6"/>
      <name val="Osaka"/>
      <family val="3"/>
      <charset val="128"/>
    </font>
    <font>
      <sz val="11"/>
      <name val="Times New Roman"/>
      <family val="1"/>
    </font>
    <font>
      <sz val="11"/>
      <name val="ＭＳ Ｐ明朝"/>
      <family val="1"/>
      <charset val="128"/>
    </font>
    <font>
      <sz val="11"/>
      <name val="Times New Roman"/>
      <family val="3"/>
    </font>
    <font>
      <sz val="11"/>
      <color theme="1"/>
      <name val="Times New Roman"/>
      <family val="1"/>
    </font>
    <font>
      <sz val="10"/>
      <name val="Times New Roman"/>
      <family val="2"/>
    </font>
    <font>
      <sz val="10"/>
      <name val="Times New Roman"/>
      <family val="1"/>
    </font>
    <font>
      <sz val="10"/>
      <name val="Times New Roman"/>
      <family val="3"/>
    </font>
    <font>
      <vertAlign val="superscript"/>
      <sz val="10"/>
      <name val="Times New Roman"/>
      <family val="1"/>
    </font>
    <font>
      <sz val="10"/>
      <name val="游ゴシック"/>
      <family val="2"/>
      <charset val="129"/>
    </font>
    <font>
      <sz val="10"/>
      <name val="游ゴシック"/>
      <family val="2"/>
      <charset val="129"/>
      <scheme val="minor"/>
    </font>
    <font>
      <sz val="10"/>
      <color theme="1"/>
      <name val="游ゴシック"/>
      <family val="2"/>
      <charset val="129"/>
      <scheme val="minor"/>
    </font>
    <font>
      <sz val="10"/>
      <color theme="1"/>
      <name val="Times New Roman"/>
      <family val="1"/>
    </font>
    <font>
      <b/>
      <sz val="10"/>
      <color rgb="FFFF0000"/>
      <name val="Times New Roman"/>
      <family val="1"/>
    </font>
    <font>
      <b/>
      <sz val="10"/>
      <color rgb="FFFF0000"/>
      <name val="Osaka"/>
      <family val="3"/>
      <charset val="128"/>
    </font>
    <font>
      <sz val="9"/>
      <name val="Times New Roman"/>
      <family val="1"/>
    </font>
  </fonts>
  <fills count="3">
    <fill>
      <patternFill patternType="none"/>
    </fill>
    <fill>
      <patternFill patternType="gray125"/>
    </fill>
    <fill>
      <patternFill patternType="solid">
        <fgColor rgb="FFFFFF00"/>
        <bgColor indexed="64"/>
      </patternFill>
    </fill>
  </fills>
  <borders count="56">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xf numFmtId="0" fontId="2" fillId="0" borderId="0">
      <alignment vertical="center"/>
    </xf>
    <xf numFmtId="0" fontId="2" fillId="0" borderId="0">
      <alignment vertical="center"/>
    </xf>
    <xf numFmtId="0" fontId="6" fillId="0" borderId="0"/>
  </cellStyleXfs>
  <cellXfs count="197">
    <xf numFmtId="0" fontId="0" fillId="0" borderId="0" xfId="0">
      <alignment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179" fontId="5" fillId="0" borderId="0" xfId="0" applyNumberFormat="1" applyFont="1" applyAlignment="1">
      <alignment horizontal="center" vertical="center"/>
    </xf>
    <xf numFmtId="0" fontId="6" fillId="0" borderId="0" xfId="4"/>
    <xf numFmtId="0" fontId="8" fillId="0" borderId="0" xfId="0" applyFont="1" applyAlignment="1">
      <alignment horizontal="left" vertical="center"/>
    </xf>
    <xf numFmtId="176" fontId="8" fillId="0" borderId="0" xfId="0" applyNumberFormat="1" applyFont="1" applyAlignment="1">
      <alignment horizontal="left" vertical="center"/>
    </xf>
    <xf numFmtId="179" fontId="8" fillId="0" borderId="0" xfId="0" applyNumberFormat="1" applyFont="1" applyAlignment="1">
      <alignment horizontal="left" vertical="center"/>
    </xf>
    <xf numFmtId="0" fontId="11" fillId="0" borderId="0" xfId="0" applyFont="1">
      <alignment vertical="center"/>
    </xf>
    <xf numFmtId="0" fontId="13" fillId="0" borderId="0" xfId="0" applyFont="1" applyAlignment="1">
      <alignment horizontal="left" vertical="center"/>
    </xf>
    <xf numFmtId="176" fontId="13" fillId="0" borderId="0" xfId="0" applyNumberFormat="1" applyFont="1" applyAlignment="1">
      <alignment horizontal="left" vertical="center"/>
    </xf>
    <xf numFmtId="179" fontId="13" fillId="0" borderId="0" xfId="0" applyNumberFormat="1" applyFont="1" applyAlignment="1">
      <alignment horizontal="left" vertical="center"/>
    </xf>
    <xf numFmtId="176" fontId="17" fillId="0" borderId="0" xfId="0" applyNumberFormat="1" applyFont="1" applyAlignment="1">
      <alignment horizontal="center" vertical="center"/>
    </xf>
    <xf numFmtId="0" fontId="18" fillId="0" borderId="0" xfId="0" applyFont="1">
      <alignment vertical="center"/>
    </xf>
    <xf numFmtId="0" fontId="19" fillId="0" borderId="0" xfId="0" applyFont="1">
      <alignment vertical="center"/>
    </xf>
    <xf numFmtId="0" fontId="13" fillId="0" borderId="17"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2" xfId="0" applyFont="1" applyBorder="1" applyAlignment="1">
      <alignment horizontal="center" vertical="center" shrinkToFit="1"/>
    </xf>
    <xf numFmtId="0" fontId="8" fillId="0" borderId="5"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6" xfId="1" applyFont="1" applyBorder="1" applyAlignment="1">
      <alignment horizontal="center" vertical="center" shrinkToFit="1"/>
    </xf>
    <xf numFmtId="177" fontId="8" fillId="0" borderId="6" xfId="1" applyNumberFormat="1" applyFont="1" applyBorder="1" applyAlignment="1">
      <alignment horizontal="center" vertical="center" shrinkToFit="1"/>
    </xf>
    <xf numFmtId="0" fontId="8" fillId="0" borderId="7" xfId="1" applyFont="1" applyBorder="1" applyAlignment="1">
      <alignment horizontal="center" vertical="center" shrinkToFit="1"/>
    </xf>
    <xf numFmtId="0" fontId="10" fillId="0" borderId="6" xfId="1"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 xfId="1"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177" fontId="13" fillId="0" borderId="3" xfId="0" applyNumberFormat="1"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2" fillId="0" borderId="6" xfId="0" applyFont="1" applyBorder="1" applyAlignment="1">
      <alignment horizontal="center" vertical="center" shrinkToFit="1"/>
    </xf>
    <xf numFmtId="0" fontId="13" fillId="0" borderId="5" xfId="0" applyFont="1" applyBorder="1" applyAlignment="1">
      <alignment horizontal="center" vertical="center" shrinkToFit="1"/>
    </xf>
    <xf numFmtId="177" fontId="13" fillId="0" borderId="6" xfId="0" applyNumberFormat="1" applyFont="1" applyBorder="1" applyAlignment="1">
      <alignment horizontal="center" vertical="center" shrinkToFit="1"/>
    </xf>
    <xf numFmtId="0" fontId="14" fillId="0" borderId="6" xfId="0" applyFont="1" applyBorder="1" applyAlignment="1">
      <alignment horizontal="center" vertical="center" shrinkToFit="1"/>
    </xf>
    <xf numFmtId="0" fontId="13" fillId="0" borderId="6" xfId="2" applyFont="1" applyBorder="1" applyAlignment="1">
      <alignment horizontal="center" vertical="center" shrinkToFit="1"/>
    </xf>
    <xf numFmtId="0" fontId="13" fillId="0" borderId="6" xfId="0" applyFont="1" applyBorder="1" applyAlignment="1">
      <alignment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2"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4" fillId="0" borderId="31" xfId="0" applyFont="1" applyBorder="1" applyAlignment="1">
      <alignment horizontal="center" vertical="center" shrinkToFit="1"/>
    </xf>
    <xf numFmtId="0" fontId="13" fillId="0" borderId="33" xfId="0" applyFont="1" applyBorder="1" applyAlignment="1">
      <alignment horizontal="center" vertical="center" shrinkToFit="1"/>
    </xf>
    <xf numFmtId="0" fontId="12" fillId="0" borderId="33" xfId="0" applyFont="1" applyBorder="1" applyAlignment="1">
      <alignment horizontal="center" vertical="center" shrinkToFit="1"/>
    </xf>
    <xf numFmtId="0" fontId="14"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2"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176" fontId="13" fillId="0" borderId="37" xfId="0" applyNumberFormat="1" applyFont="1" applyBorder="1" applyAlignment="1">
      <alignment horizontal="center" vertical="center" shrinkToFit="1"/>
    </xf>
    <xf numFmtId="176" fontId="13" fillId="0" borderId="38" xfId="0" applyNumberFormat="1" applyFont="1" applyBorder="1" applyAlignment="1">
      <alignment horizontal="center" vertical="center" shrinkToFit="1"/>
    </xf>
    <xf numFmtId="176" fontId="13" fillId="0" borderId="39" xfId="0" applyNumberFormat="1" applyFont="1" applyBorder="1" applyAlignment="1">
      <alignment horizontal="center" vertical="center" shrinkToFit="1"/>
    </xf>
    <xf numFmtId="176" fontId="13" fillId="0" borderId="40" xfId="0" applyNumberFormat="1" applyFont="1" applyBorder="1" applyAlignment="1">
      <alignment horizontal="center" vertical="center" shrinkToFit="1"/>
    </xf>
    <xf numFmtId="176" fontId="13" fillId="0" borderId="41" xfId="0" applyNumberFormat="1" applyFont="1" applyBorder="1" applyAlignment="1">
      <alignment horizontal="center" vertical="center" shrinkToFit="1"/>
    </xf>
    <xf numFmtId="176" fontId="13" fillId="0" borderId="42" xfId="0" applyNumberFormat="1" applyFont="1" applyBorder="1" applyAlignment="1">
      <alignment horizontal="center" vertical="center" shrinkToFit="1"/>
    </xf>
    <xf numFmtId="178" fontId="13" fillId="0" borderId="41" xfId="0" applyNumberFormat="1" applyFont="1" applyBorder="1" applyAlignment="1">
      <alignment horizontal="center" vertical="center" shrinkToFit="1"/>
    </xf>
    <xf numFmtId="178" fontId="13" fillId="0" borderId="42" xfId="0" applyNumberFormat="1" applyFont="1" applyBorder="1" applyAlignment="1">
      <alignment horizontal="center" vertical="center" shrinkToFit="1"/>
    </xf>
    <xf numFmtId="176" fontId="13" fillId="0" borderId="43" xfId="0" applyNumberFormat="1" applyFont="1" applyBorder="1" applyAlignment="1">
      <alignment horizontal="center" vertical="center" shrinkToFit="1"/>
    </xf>
    <xf numFmtId="176" fontId="13" fillId="0" borderId="44" xfId="0" applyNumberFormat="1" applyFont="1" applyBorder="1" applyAlignment="1">
      <alignment horizontal="center" vertical="center" shrinkToFit="1"/>
    </xf>
    <xf numFmtId="176" fontId="13" fillId="0" borderId="45" xfId="0" applyNumberFormat="1" applyFont="1" applyBorder="1" applyAlignment="1">
      <alignment horizontal="center" vertical="center" shrinkToFit="1"/>
    </xf>
    <xf numFmtId="176" fontId="13" fillId="0" borderId="46" xfId="0" applyNumberFormat="1" applyFont="1" applyBorder="1" applyAlignment="1">
      <alignment horizontal="center" vertical="center" shrinkToFit="1"/>
    </xf>
    <xf numFmtId="176" fontId="13" fillId="0" borderId="43" xfId="2" applyNumberFormat="1" applyFont="1" applyBorder="1" applyAlignment="1">
      <alignment horizontal="center" vertical="center" shrinkToFit="1"/>
    </xf>
    <xf numFmtId="176" fontId="13" fillId="0" borderId="44" xfId="2" applyNumberFormat="1" applyFont="1" applyBorder="1" applyAlignment="1">
      <alignment horizontal="center" vertical="center" shrinkToFit="1"/>
    </xf>
    <xf numFmtId="178" fontId="13" fillId="0" borderId="43" xfId="0" applyNumberFormat="1" applyFont="1" applyBorder="1" applyAlignment="1">
      <alignment horizontal="center" vertical="center" shrinkToFit="1"/>
    </xf>
    <xf numFmtId="178" fontId="13" fillId="0" borderId="44" xfId="0" applyNumberFormat="1" applyFont="1" applyBorder="1" applyAlignment="1">
      <alignment horizontal="center" vertical="center" shrinkToFit="1"/>
    </xf>
    <xf numFmtId="178" fontId="13" fillId="0" borderId="39" xfId="0" applyNumberFormat="1" applyFont="1" applyBorder="1" applyAlignment="1">
      <alignment horizontal="center" vertical="center" shrinkToFit="1"/>
    </xf>
    <xf numFmtId="178" fontId="13" fillId="0" borderId="40" xfId="0" applyNumberFormat="1" applyFont="1" applyBorder="1" applyAlignment="1">
      <alignment horizontal="center" vertical="center" shrinkToFit="1"/>
    </xf>
    <xf numFmtId="178" fontId="13" fillId="0" borderId="47" xfId="0" applyNumberFormat="1" applyFont="1" applyBorder="1" applyAlignment="1">
      <alignment horizontal="center" vertical="center" shrinkToFit="1"/>
    </xf>
    <xf numFmtId="178" fontId="13" fillId="0" borderId="48" xfId="0" applyNumberFormat="1" applyFont="1" applyBorder="1" applyAlignment="1">
      <alignment horizontal="center" vertical="center" shrinkToFit="1"/>
    </xf>
    <xf numFmtId="179" fontId="13" fillId="0" borderId="37" xfId="0" applyNumberFormat="1" applyFont="1" applyBorder="1" applyAlignment="1">
      <alignment horizontal="center" vertical="center" shrinkToFit="1"/>
    </xf>
    <xf numFmtId="179" fontId="13" fillId="0" borderId="38" xfId="0" applyNumberFormat="1" applyFont="1" applyBorder="1" applyAlignment="1">
      <alignment horizontal="center" vertical="center" shrinkToFit="1"/>
    </xf>
    <xf numFmtId="179" fontId="13" fillId="0" borderId="39" xfId="0" applyNumberFormat="1" applyFont="1" applyBorder="1" applyAlignment="1">
      <alignment horizontal="center" vertical="center" shrinkToFit="1"/>
    </xf>
    <xf numFmtId="179" fontId="13" fillId="0" borderId="40" xfId="0" applyNumberFormat="1" applyFont="1" applyBorder="1" applyAlignment="1">
      <alignment horizontal="center" vertical="center" shrinkToFit="1"/>
    </xf>
    <xf numFmtId="179" fontId="13" fillId="0" borderId="41" xfId="0" applyNumberFormat="1" applyFont="1" applyBorder="1" applyAlignment="1">
      <alignment horizontal="center" vertical="center" shrinkToFit="1"/>
    </xf>
    <xf numFmtId="179" fontId="13" fillId="0" borderId="42" xfId="0" applyNumberFormat="1" applyFont="1" applyBorder="1" applyAlignment="1">
      <alignment horizontal="center" vertical="center" shrinkToFit="1"/>
    </xf>
    <xf numFmtId="179" fontId="13" fillId="0" borderId="43" xfId="0" applyNumberFormat="1" applyFont="1" applyBorder="1" applyAlignment="1">
      <alignment horizontal="center" vertical="center" shrinkToFit="1"/>
    </xf>
    <xf numFmtId="179" fontId="13" fillId="0" borderId="44" xfId="0" applyNumberFormat="1" applyFont="1" applyBorder="1" applyAlignment="1">
      <alignment horizontal="center" vertical="center" shrinkToFit="1"/>
    </xf>
    <xf numFmtId="179" fontId="13" fillId="0" borderId="45" xfId="0" applyNumberFormat="1" applyFont="1" applyBorder="1" applyAlignment="1">
      <alignment horizontal="center" vertical="center" shrinkToFit="1"/>
    </xf>
    <xf numFmtId="179" fontId="13" fillId="0" borderId="46" xfId="0" applyNumberFormat="1" applyFont="1" applyBorder="1" applyAlignment="1">
      <alignment horizontal="center" vertical="center" shrinkToFit="1"/>
    </xf>
    <xf numFmtId="179" fontId="13" fillId="0" borderId="47" xfId="0" applyNumberFormat="1" applyFont="1" applyBorder="1" applyAlignment="1">
      <alignment horizontal="center" vertical="center" shrinkToFit="1"/>
    </xf>
    <xf numFmtId="179" fontId="13" fillId="0" borderId="48" xfId="0" applyNumberFormat="1" applyFont="1" applyBorder="1" applyAlignment="1">
      <alignment horizontal="center" vertical="center" shrinkToFit="1"/>
    </xf>
    <xf numFmtId="176" fontId="8" fillId="0" borderId="43" xfId="1" applyNumberFormat="1" applyFont="1" applyBorder="1" applyAlignment="1">
      <alignment horizontal="center" vertical="center" shrinkToFit="1"/>
    </xf>
    <xf numFmtId="176" fontId="8" fillId="0" borderId="44" xfId="1" applyNumberFormat="1" applyFont="1" applyBorder="1" applyAlignment="1">
      <alignment horizontal="center" vertical="center" shrinkToFit="1"/>
    </xf>
    <xf numFmtId="176" fontId="8" fillId="0" borderId="43" xfId="3" applyNumberFormat="1" applyFont="1" applyBorder="1" applyAlignment="1">
      <alignment horizontal="center" vertical="center" shrinkToFit="1"/>
    </xf>
    <xf numFmtId="176" fontId="8" fillId="0" borderId="44" xfId="3" applyNumberFormat="1" applyFont="1" applyBorder="1" applyAlignment="1">
      <alignment horizontal="center" vertical="center" shrinkToFit="1"/>
    </xf>
    <xf numFmtId="179" fontId="8" fillId="0" borderId="43" xfId="1" applyNumberFormat="1" applyFont="1" applyBorder="1" applyAlignment="1">
      <alignment horizontal="center" vertical="center" shrinkToFit="1"/>
    </xf>
    <xf numFmtId="179" fontId="8" fillId="0" borderId="44" xfId="1" applyNumberFormat="1" applyFont="1" applyBorder="1" applyAlignment="1">
      <alignment horizontal="center" vertical="center" shrinkToFit="1"/>
    </xf>
    <xf numFmtId="179" fontId="8" fillId="0" borderId="43" xfId="3" applyNumberFormat="1" applyFont="1" applyBorder="1" applyAlignment="1">
      <alignment horizontal="center" vertical="center" shrinkToFit="1"/>
    </xf>
    <xf numFmtId="179" fontId="8" fillId="0" borderId="44" xfId="3" applyNumberFormat="1" applyFont="1" applyBorder="1" applyAlignment="1">
      <alignment horizontal="center" vertical="center" shrinkToFit="1"/>
    </xf>
    <xf numFmtId="0" fontId="8" fillId="0" borderId="29"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40" xfId="1" applyFont="1" applyBorder="1" applyAlignment="1">
      <alignment horizontal="center" vertical="center" shrinkToFit="1"/>
    </xf>
    <xf numFmtId="179" fontId="8" fillId="0" borderId="39" xfId="1" applyNumberFormat="1" applyFont="1" applyBorder="1" applyAlignment="1">
      <alignment horizontal="center" vertical="center" shrinkToFit="1"/>
    </xf>
    <xf numFmtId="179" fontId="8" fillId="0" borderId="40" xfId="1" applyNumberFormat="1" applyFont="1" applyBorder="1" applyAlignment="1">
      <alignment horizontal="center" vertical="center" shrinkToFit="1"/>
    </xf>
    <xf numFmtId="0" fontId="8" fillId="0" borderId="30"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45" xfId="1" applyFont="1" applyBorder="1" applyAlignment="1">
      <alignment horizontal="center" vertical="center" shrinkToFit="1"/>
    </xf>
    <xf numFmtId="0" fontId="8" fillId="0" borderId="46" xfId="1" applyFont="1" applyBorder="1" applyAlignment="1">
      <alignment horizontal="center" vertical="center" shrinkToFit="1"/>
    </xf>
    <xf numFmtId="0" fontId="10" fillId="0" borderId="33" xfId="1" applyFont="1" applyBorder="1" applyAlignment="1">
      <alignment horizontal="center" vertical="center" shrinkToFit="1"/>
    </xf>
    <xf numFmtId="179" fontId="8" fillId="0" borderId="45" xfId="1" applyNumberFormat="1" applyFont="1" applyBorder="1" applyAlignment="1">
      <alignment horizontal="center" vertical="center" shrinkToFit="1"/>
    </xf>
    <xf numFmtId="179" fontId="8" fillId="0" borderId="46" xfId="1" applyNumberFormat="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47" xfId="1" applyFont="1" applyBorder="1" applyAlignment="1">
      <alignment horizontal="center" vertical="center" shrinkToFit="1"/>
    </xf>
    <xf numFmtId="0" fontId="8" fillId="0" borderId="48" xfId="1" applyFont="1" applyBorder="1" applyAlignment="1">
      <alignment horizontal="center" vertical="center" shrinkToFit="1"/>
    </xf>
    <xf numFmtId="179" fontId="8" fillId="0" borderId="47" xfId="1" applyNumberFormat="1" applyFont="1" applyBorder="1" applyAlignment="1">
      <alignment horizontal="center" vertical="center" shrinkToFit="1"/>
    </xf>
    <xf numFmtId="179" fontId="8" fillId="0" borderId="48" xfId="1" applyNumberFormat="1" applyFont="1" applyBorder="1" applyAlignment="1">
      <alignment horizontal="center" vertical="center" shrinkToFit="1"/>
    </xf>
    <xf numFmtId="0" fontId="8" fillId="0" borderId="36" xfId="1" applyFont="1" applyBorder="1" applyAlignment="1">
      <alignment horizontal="center" vertical="center" shrinkToFit="1"/>
    </xf>
    <xf numFmtId="176" fontId="8" fillId="0" borderId="39" xfId="1" applyNumberFormat="1" applyFont="1" applyBorder="1" applyAlignment="1">
      <alignment horizontal="center" vertical="center" shrinkToFit="1"/>
    </xf>
    <xf numFmtId="176" fontId="8" fillId="0" borderId="40" xfId="1" applyNumberFormat="1" applyFont="1" applyBorder="1" applyAlignment="1">
      <alignment horizontal="center" vertical="center" shrinkToFit="1"/>
    </xf>
    <xf numFmtId="0" fontId="8" fillId="0" borderId="31" xfId="1" applyFont="1" applyBorder="1" applyAlignment="1">
      <alignment horizontal="center" vertical="center" shrinkToFit="1"/>
    </xf>
    <xf numFmtId="179" fontId="8" fillId="0" borderId="41" xfId="1" applyNumberFormat="1" applyFont="1" applyBorder="1" applyAlignment="1">
      <alignment horizontal="center" vertical="center" shrinkToFit="1"/>
    </xf>
    <xf numFmtId="179" fontId="8" fillId="0" borderId="42" xfId="1" applyNumberFormat="1" applyFont="1" applyBorder="1" applyAlignment="1">
      <alignment horizontal="center" vertical="center" shrinkToFit="1"/>
    </xf>
    <xf numFmtId="0" fontId="8" fillId="0" borderId="32" xfId="1" applyFont="1" applyBorder="1" applyAlignment="1">
      <alignment horizontal="center" vertical="center" shrinkToFit="1"/>
    </xf>
    <xf numFmtId="0" fontId="10" fillId="0" borderId="29" xfId="1" applyFont="1" applyBorder="1" applyAlignment="1">
      <alignment horizontal="center" vertical="center" shrinkToFit="1"/>
    </xf>
    <xf numFmtId="176" fontId="8" fillId="0" borderId="41" xfId="1" applyNumberFormat="1" applyFont="1" applyBorder="1" applyAlignment="1">
      <alignment horizontal="center" vertical="center" shrinkToFit="1"/>
    </xf>
    <xf numFmtId="176" fontId="8" fillId="0" borderId="42" xfId="1" applyNumberFormat="1" applyFont="1" applyBorder="1" applyAlignment="1">
      <alignment horizontal="center" vertical="center" shrinkToFit="1"/>
    </xf>
    <xf numFmtId="0" fontId="8" fillId="0" borderId="51" xfId="1" applyFont="1" applyBorder="1" applyAlignment="1">
      <alignment horizontal="center" vertical="center" shrinkToFit="1"/>
    </xf>
    <xf numFmtId="176" fontId="8" fillId="0" borderId="45" xfId="1" applyNumberFormat="1" applyFont="1" applyBorder="1" applyAlignment="1">
      <alignment horizontal="center" vertical="center" shrinkToFit="1"/>
    </xf>
    <xf numFmtId="176" fontId="8" fillId="0" borderId="46" xfId="1" applyNumberFormat="1" applyFont="1" applyBorder="1" applyAlignment="1">
      <alignment horizontal="center" vertical="center" shrinkToFit="1"/>
    </xf>
    <xf numFmtId="0" fontId="8" fillId="0" borderId="31" xfId="0" applyFont="1" applyBorder="1" applyAlignment="1">
      <alignment horizontal="center" vertical="center" shrinkToFit="1"/>
    </xf>
    <xf numFmtId="176" fontId="8" fillId="0" borderId="52" xfId="1" applyNumberFormat="1" applyFont="1" applyBorder="1" applyAlignment="1">
      <alignment horizontal="center" vertical="center" shrinkToFit="1"/>
    </xf>
    <xf numFmtId="176" fontId="8" fillId="0" borderId="53" xfId="1" applyNumberFormat="1" applyFont="1" applyBorder="1" applyAlignment="1">
      <alignment horizontal="center" vertical="center" shrinkToFit="1"/>
    </xf>
    <xf numFmtId="179" fontId="8" fillId="0" borderId="52" xfId="1" applyNumberFormat="1" applyFont="1" applyBorder="1" applyAlignment="1">
      <alignment horizontal="center" vertical="center" shrinkToFit="1"/>
    </xf>
    <xf numFmtId="179" fontId="8" fillId="0" borderId="53" xfId="1" applyNumberFormat="1" applyFont="1" applyBorder="1" applyAlignment="1">
      <alignment horizontal="center" vertical="center" shrinkToFit="1"/>
    </xf>
    <xf numFmtId="0" fontId="8" fillId="0" borderId="54" xfId="1" applyFont="1" applyBorder="1" applyAlignment="1">
      <alignment horizontal="center" vertical="center" shrinkToFit="1"/>
    </xf>
    <xf numFmtId="0" fontId="20" fillId="2" borderId="25" xfId="4" applyFont="1" applyFill="1" applyBorder="1" applyAlignment="1">
      <alignment vertical="center" wrapText="1"/>
    </xf>
    <xf numFmtId="0" fontId="13" fillId="0" borderId="0" xfId="4" applyFont="1" applyAlignment="1">
      <alignment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47"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176" fontId="13" fillId="0" borderId="0" xfId="0" quotePrefix="1" applyNumberFormat="1" applyFont="1" applyAlignment="1">
      <alignment horizontal="right" vertical="center"/>
    </xf>
    <xf numFmtId="0" fontId="13" fillId="0" borderId="16" xfId="0" applyFont="1" applyBorder="1" applyAlignment="1">
      <alignment horizontal="center" vertical="center" wrapText="1" shrinkToFit="1"/>
    </xf>
    <xf numFmtId="176" fontId="13" fillId="0" borderId="6" xfId="0" applyNumberFormat="1" applyFont="1" applyBorder="1" applyAlignment="1">
      <alignment horizontal="center" vertical="center" shrinkToFit="1"/>
    </xf>
    <xf numFmtId="0" fontId="22" fillId="0" borderId="48" xfId="0" applyFont="1" applyBorder="1" applyAlignment="1">
      <alignment horizontal="center" vertical="center" wrapText="1" shrinkToFit="1"/>
    </xf>
    <xf numFmtId="0" fontId="8" fillId="0" borderId="0" xfId="0" applyFont="1" applyAlignment="1">
      <alignment horizontal="right" vertical="center"/>
    </xf>
    <xf numFmtId="0" fontId="8" fillId="0" borderId="0" xfId="0" quotePrefix="1" applyFont="1" applyAlignment="1">
      <alignment horizontal="right" vertical="center"/>
    </xf>
    <xf numFmtId="176" fontId="8" fillId="0" borderId="0" xfId="0" quotePrefix="1" applyNumberFormat="1" applyFont="1" applyAlignment="1">
      <alignment horizontal="right" vertical="center"/>
    </xf>
    <xf numFmtId="0" fontId="12" fillId="0" borderId="55"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2" fillId="0" borderId="11"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9" xfId="0" applyFont="1" applyBorder="1" applyAlignment="1">
      <alignment horizontal="center" vertical="center" shrinkToFit="1"/>
    </xf>
    <xf numFmtId="177" fontId="13" fillId="0" borderId="11" xfId="0" applyNumberFormat="1" applyFont="1" applyBorder="1" applyAlignment="1">
      <alignment horizontal="center" vertical="center" shrinkToFit="1"/>
    </xf>
    <xf numFmtId="177" fontId="13" fillId="0" borderId="10" xfId="0" applyNumberFormat="1" applyFont="1" applyBorder="1" applyAlignment="1">
      <alignment horizontal="center" vertical="center" shrinkToFit="1"/>
    </xf>
    <xf numFmtId="177" fontId="13" fillId="0" borderId="16" xfId="0" applyNumberFormat="1"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177" fontId="13" fillId="0" borderId="13" xfId="0" applyNumberFormat="1"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51"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177" fontId="8" fillId="0" borderId="6"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8" fillId="0" borderId="24" xfId="1" applyFont="1" applyBorder="1" applyAlignment="1">
      <alignment horizontal="center" vertical="center" shrinkToFit="1"/>
    </xf>
    <xf numFmtId="0" fontId="10" fillId="0" borderId="20" xfId="1" applyFont="1" applyBorder="1" applyAlignment="1">
      <alignment horizontal="center" vertical="center" shrinkToFit="1"/>
    </xf>
    <xf numFmtId="0" fontId="8" fillId="0" borderId="18" xfId="1" applyFont="1" applyBorder="1" applyAlignment="1">
      <alignment horizontal="center" vertical="center" shrinkToFit="1"/>
    </xf>
    <xf numFmtId="0" fontId="8" fillId="0" borderId="8" xfId="1" applyFont="1" applyBorder="1" applyAlignment="1">
      <alignment horizontal="center" vertical="center" shrinkToFit="1"/>
    </xf>
    <xf numFmtId="0" fontId="10" fillId="0" borderId="6" xfId="1" applyFont="1" applyBorder="1" applyAlignment="1">
      <alignment horizontal="center" vertical="center" wrapText="1" shrinkToFit="1"/>
    </xf>
    <xf numFmtId="177" fontId="8" fillId="0" borderId="10" xfId="1" applyNumberFormat="1" applyFont="1" applyBorder="1" applyAlignment="1">
      <alignment horizontal="center" vertical="center" shrinkToFit="1"/>
    </xf>
    <xf numFmtId="0" fontId="8" fillId="0" borderId="29" xfId="1" applyFont="1" applyBorder="1" applyAlignment="1">
      <alignment horizontal="center" vertical="center" shrinkToFit="1"/>
    </xf>
    <xf numFmtId="0" fontId="8" fillId="0" borderId="33" xfId="1" applyFont="1" applyBorder="1" applyAlignment="1">
      <alignment horizontal="center" vertical="center" shrinkToFit="1"/>
    </xf>
    <xf numFmtId="0" fontId="10" fillId="0" borderId="11"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35" xfId="1" applyFont="1" applyBorder="1" applyAlignment="1">
      <alignment horizontal="center" vertical="center" shrinkToFit="1"/>
    </xf>
    <xf numFmtId="176" fontId="8" fillId="0" borderId="40" xfId="1" applyNumberFormat="1" applyFont="1" applyBorder="1" applyAlignment="1">
      <alignment horizontal="center" vertical="center" shrinkToFit="1"/>
    </xf>
    <xf numFmtId="0" fontId="8" fillId="0" borderId="42" xfId="1" applyFont="1" applyBorder="1" applyAlignment="1">
      <alignment horizontal="center" vertical="center" shrinkToFit="1"/>
    </xf>
    <xf numFmtId="176" fontId="8" fillId="0" borderId="39" xfId="1" applyNumberFormat="1" applyFont="1" applyBorder="1" applyAlignment="1">
      <alignment horizontal="center" vertical="center" shrinkToFit="1"/>
    </xf>
    <xf numFmtId="0" fontId="8" fillId="0" borderId="41" xfId="1" applyFont="1" applyBorder="1" applyAlignment="1">
      <alignment horizontal="center" vertical="center" shrinkToFit="1"/>
    </xf>
  </cellXfs>
  <cellStyles count="5">
    <cellStyle name="標準" xfId="0" builtinId="0"/>
    <cellStyle name="標準 2" xfId="2" xr:uid="{223E1F74-F50E-4449-BCD7-97B18336014E}"/>
    <cellStyle name="標準 2 2" xfId="3" xr:uid="{A03342F9-E38C-4712-8B3D-E989B10422AA}"/>
    <cellStyle name="標準 2 3" xfId="4" xr:uid="{3B5F318B-9C2B-4FFC-BE47-D99EAF76F38A}"/>
    <cellStyle name="표준 2" xfId="1" xr:uid="{21B81B47-3CAE-4C2F-A712-FE6968309EFD}"/>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ECA4-8B41-45E2-BF67-35D3759271FA}">
  <sheetPr>
    <tabColor rgb="FFFF0000"/>
  </sheetPr>
  <dimension ref="A1"/>
  <sheetViews>
    <sheetView workbookViewId="0"/>
  </sheetViews>
  <sheetFormatPr defaultColWidth="9" defaultRowHeight="14.25"/>
  <cols>
    <col min="1" max="1" width="100.75" style="130" customWidth="1"/>
    <col min="2" max="16384" width="9" style="4"/>
  </cols>
  <sheetData>
    <row r="1" spans="1:1" ht="64.5" thickBot="1">
      <c r="A1" s="129" t="s">
        <v>82</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BFFBF-F9BF-46DD-BB5A-9C68A54EBBAB}">
  <sheetPr>
    <tabColor theme="0"/>
  </sheetPr>
  <dimension ref="A1:Q299"/>
  <sheetViews>
    <sheetView topLeftCell="A217" zoomScale="120" zoomScaleNormal="120" workbookViewId="0">
      <selection activeCell="J288" sqref="J288"/>
    </sheetView>
  </sheetViews>
  <sheetFormatPr defaultRowHeight="18.75"/>
  <cols>
    <col min="1" max="1" width="6.75" style="1" customWidth="1"/>
    <col min="2" max="2" width="9.25" style="1" customWidth="1"/>
    <col min="3" max="3" width="8.75" style="1" customWidth="1"/>
    <col min="4" max="4" width="7.625" style="1" bestFit="1" customWidth="1"/>
    <col min="5" max="5" width="6.25" style="1" customWidth="1"/>
    <col min="6" max="6" width="6.75" style="1" customWidth="1"/>
    <col min="7" max="7" width="15.875" style="1" customWidth="1"/>
    <col min="8" max="8" width="8.25" style="1" customWidth="1"/>
    <col min="9" max="11" width="10.25" style="1" customWidth="1"/>
    <col min="12" max="12" width="7.75" style="2" customWidth="1"/>
    <col min="13" max="13" width="9.375" style="2" customWidth="1"/>
    <col min="14" max="14" width="8.5" style="1" bestFit="1" customWidth="1"/>
    <col min="15" max="15" width="7.875" style="3" customWidth="1"/>
    <col min="16" max="16" width="9" style="3" customWidth="1"/>
    <col min="17" max="17" width="10.75" style="1" customWidth="1"/>
  </cols>
  <sheetData>
    <row r="1" spans="1:17" ht="13.9" customHeight="1">
      <c r="A1" s="139" t="s">
        <v>83</v>
      </c>
      <c r="B1" s="15" t="s">
        <v>84</v>
      </c>
      <c r="C1" s="15" t="s">
        <v>94</v>
      </c>
      <c r="D1" s="15" t="s">
        <v>138</v>
      </c>
      <c r="E1" s="15" t="s">
        <v>83</v>
      </c>
      <c r="F1" s="15" t="s">
        <v>85</v>
      </c>
      <c r="G1" s="15" t="s">
        <v>141</v>
      </c>
      <c r="H1" s="15" t="s">
        <v>86</v>
      </c>
      <c r="I1" s="15" t="s">
        <v>87</v>
      </c>
      <c r="J1" s="15" t="s">
        <v>88</v>
      </c>
      <c r="K1" s="15" t="s">
        <v>87</v>
      </c>
      <c r="L1" s="167" t="s">
        <v>146</v>
      </c>
      <c r="M1" s="168"/>
      <c r="N1" s="15" t="s">
        <v>96</v>
      </c>
      <c r="O1" s="167" t="s">
        <v>146</v>
      </c>
      <c r="P1" s="168"/>
      <c r="Q1" s="16" t="s">
        <v>146</v>
      </c>
    </row>
    <row r="2" spans="1:17" ht="13.9" customHeight="1">
      <c r="A2" s="132" t="s">
        <v>89</v>
      </c>
      <c r="B2" s="131" t="s">
        <v>90</v>
      </c>
      <c r="C2" s="131" t="s">
        <v>147</v>
      </c>
      <c r="D2" s="131" t="s">
        <v>139</v>
      </c>
      <c r="E2" s="131" t="s">
        <v>148</v>
      </c>
      <c r="F2" s="131" t="s">
        <v>149</v>
      </c>
      <c r="G2" s="131" t="s">
        <v>142</v>
      </c>
      <c r="H2" s="131" t="s">
        <v>150</v>
      </c>
      <c r="I2" s="131" t="s">
        <v>151</v>
      </c>
      <c r="J2" s="131" t="s">
        <v>151</v>
      </c>
      <c r="K2" s="131" t="s">
        <v>151</v>
      </c>
      <c r="L2" s="169" t="s">
        <v>152</v>
      </c>
      <c r="M2" s="170"/>
      <c r="N2" s="131" t="s">
        <v>153</v>
      </c>
      <c r="O2" s="169" t="s">
        <v>154</v>
      </c>
      <c r="P2" s="170"/>
      <c r="Q2" s="17" t="s">
        <v>95</v>
      </c>
    </row>
    <row r="3" spans="1:17" ht="25.5" customHeight="1" thickBot="1">
      <c r="A3" s="133" t="s">
        <v>91</v>
      </c>
      <c r="B3" s="134" t="s">
        <v>91</v>
      </c>
      <c r="C3" s="134" t="s">
        <v>91</v>
      </c>
      <c r="D3" s="134" t="s">
        <v>91</v>
      </c>
      <c r="E3" s="134" t="s">
        <v>93</v>
      </c>
      <c r="F3" s="134" t="s">
        <v>91</v>
      </c>
      <c r="G3" s="143" t="s">
        <v>163</v>
      </c>
      <c r="H3" s="134" t="s">
        <v>162</v>
      </c>
      <c r="I3" s="134" t="s">
        <v>89</v>
      </c>
      <c r="J3" s="143" t="s">
        <v>161</v>
      </c>
      <c r="K3" s="134" t="s">
        <v>92</v>
      </c>
      <c r="L3" s="140" t="s">
        <v>144</v>
      </c>
      <c r="M3" s="141" t="s">
        <v>145</v>
      </c>
      <c r="N3" s="143" t="s">
        <v>160</v>
      </c>
      <c r="O3" s="140" t="s">
        <v>144</v>
      </c>
      <c r="P3" s="141" t="s">
        <v>145</v>
      </c>
      <c r="Q3" s="18"/>
    </row>
    <row r="4" spans="1:17" ht="13.9" customHeight="1">
      <c r="A4" s="27">
        <v>1</v>
      </c>
      <c r="B4" s="28"/>
      <c r="C4" s="28">
        <v>1974</v>
      </c>
      <c r="D4" s="28" t="s">
        <v>97</v>
      </c>
      <c r="E4" s="29"/>
      <c r="F4" s="28">
        <v>2</v>
      </c>
      <c r="G4" s="28" t="s">
        <v>115</v>
      </c>
      <c r="H4" s="28" t="s">
        <v>54</v>
      </c>
      <c r="I4" s="28"/>
      <c r="J4" s="28" t="s">
        <v>80</v>
      </c>
      <c r="K4" s="28"/>
      <c r="L4" s="52">
        <v>0.2178649237472767</v>
      </c>
      <c r="M4" s="53">
        <v>0.21321961620469082</v>
      </c>
      <c r="N4" s="28"/>
      <c r="O4" s="72"/>
      <c r="P4" s="73"/>
      <c r="Q4" s="30"/>
    </row>
    <row r="5" spans="1:17" ht="13.9" customHeight="1">
      <c r="A5" s="154">
        <v>2</v>
      </c>
      <c r="B5" s="156" t="s">
        <v>40</v>
      </c>
      <c r="C5" s="158">
        <v>1976</v>
      </c>
      <c r="D5" s="158" t="s">
        <v>97</v>
      </c>
      <c r="E5" s="161"/>
      <c r="F5" s="158">
        <v>2</v>
      </c>
      <c r="G5" s="158"/>
      <c r="H5" s="158"/>
      <c r="I5" s="39">
        <v>1</v>
      </c>
      <c r="J5" s="39" t="s">
        <v>80</v>
      </c>
      <c r="K5" s="152">
        <v>2002</v>
      </c>
      <c r="L5" s="54">
        <f>1/5</f>
        <v>0.2</v>
      </c>
      <c r="M5" s="55"/>
      <c r="N5" s="39" t="s">
        <v>60</v>
      </c>
      <c r="O5" s="74">
        <v>8.6999999999999993</v>
      </c>
      <c r="P5" s="75"/>
      <c r="Q5" s="40"/>
    </row>
    <row r="6" spans="1:17" ht="13.9" customHeight="1">
      <c r="A6" s="160"/>
      <c r="B6" s="159"/>
      <c r="C6" s="159"/>
      <c r="D6" s="159"/>
      <c r="E6" s="162"/>
      <c r="F6" s="159"/>
      <c r="G6" s="159"/>
      <c r="H6" s="159"/>
      <c r="I6" s="41">
        <v>2</v>
      </c>
      <c r="J6" s="42" t="s">
        <v>70</v>
      </c>
      <c r="K6" s="153"/>
      <c r="L6" s="56">
        <f>1/4.6</f>
        <v>0.21739130434782611</v>
      </c>
      <c r="M6" s="57"/>
      <c r="N6" s="41"/>
      <c r="O6" s="76"/>
      <c r="P6" s="77"/>
      <c r="Q6" s="43"/>
    </row>
    <row r="7" spans="1:17" ht="13.9" customHeight="1">
      <c r="A7" s="154">
        <v>3</v>
      </c>
      <c r="B7" s="158"/>
      <c r="C7" s="158">
        <v>1971</v>
      </c>
      <c r="D7" s="158" t="s">
        <v>97</v>
      </c>
      <c r="E7" s="161"/>
      <c r="F7" s="158"/>
      <c r="G7" s="158"/>
      <c r="H7" s="158"/>
      <c r="I7" s="39">
        <v>1</v>
      </c>
      <c r="J7" s="39" t="s">
        <v>80</v>
      </c>
      <c r="K7" s="39"/>
      <c r="L7" s="54">
        <v>0.15552099533437014</v>
      </c>
      <c r="M7" s="55">
        <v>0.19569471624266144</v>
      </c>
      <c r="N7" s="39"/>
      <c r="O7" s="74"/>
      <c r="P7" s="75"/>
      <c r="Q7" s="40"/>
    </row>
    <row r="8" spans="1:17" ht="13.9" customHeight="1">
      <c r="A8" s="160"/>
      <c r="B8" s="159"/>
      <c r="C8" s="159"/>
      <c r="D8" s="159"/>
      <c r="E8" s="162"/>
      <c r="F8" s="159"/>
      <c r="G8" s="159"/>
      <c r="H8" s="159"/>
      <c r="I8" s="41">
        <v>2</v>
      </c>
      <c r="J8" s="41" t="s">
        <v>81</v>
      </c>
      <c r="K8" s="41"/>
      <c r="L8" s="58">
        <v>0.16339869281045752</v>
      </c>
      <c r="M8" s="59">
        <v>0.20366598778004072</v>
      </c>
      <c r="N8" s="42" t="s">
        <v>67</v>
      </c>
      <c r="O8" s="76">
        <v>1</v>
      </c>
      <c r="P8" s="77">
        <v>2.33</v>
      </c>
      <c r="Q8" s="43"/>
    </row>
    <row r="9" spans="1:17" ht="13.9" customHeight="1">
      <c r="A9" s="154">
        <v>4</v>
      </c>
      <c r="B9" s="158"/>
      <c r="C9" s="158">
        <v>1969</v>
      </c>
      <c r="D9" s="158" t="s">
        <v>97</v>
      </c>
      <c r="E9" s="161"/>
      <c r="F9" s="158"/>
      <c r="G9" s="158"/>
      <c r="H9" s="158"/>
      <c r="I9" s="39">
        <v>1</v>
      </c>
      <c r="J9" s="39" t="s">
        <v>80</v>
      </c>
      <c r="K9" s="39"/>
      <c r="L9" s="54">
        <v>0.15503875968992248</v>
      </c>
      <c r="M9" s="55">
        <v>0.18621973929236499</v>
      </c>
      <c r="N9" s="39"/>
      <c r="O9" s="74"/>
      <c r="P9" s="75"/>
      <c r="Q9" s="40"/>
    </row>
    <row r="10" spans="1:17" ht="13.9" customHeight="1">
      <c r="A10" s="160"/>
      <c r="B10" s="159"/>
      <c r="C10" s="159"/>
      <c r="D10" s="159"/>
      <c r="E10" s="162"/>
      <c r="F10" s="159"/>
      <c r="G10" s="159"/>
      <c r="H10" s="159"/>
      <c r="I10" s="41">
        <v>2</v>
      </c>
      <c r="J10" s="41" t="s">
        <v>81</v>
      </c>
      <c r="K10" s="41"/>
      <c r="L10" s="58">
        <v>0.15384615384615385</v>
      </c>
      <c r="M10" s="59">
        <v>0.18796992481203006</v>
      </c>
      <c r="N10" s="42" t="s">
        <v>67</v>
      </c>
      <c r="O10" s="76">
        <v>9.48</v>
      </c>
      <c r="P10" s="77">
        <v>3.05</v>
      </c>
      <c r="Q10" s="43"/>
    </row>
    <row r="11" spans="1:17" ht="13.9" customHeight="1">
      <c r="A11" s="154">
        <v>5</v>
      </c>
      <c r="B11" s="158"/>
      <c r="C11" s="158">
        <v>1961</v>
      </c>
      <c r="D11" s="158" t="s">
        <v>97</v>
      </c>
      <c r="E11" s="161"/>
      <c r="F11" s="158"/>
      <c r="G11" s="158"/>
      <c r="H11" s="158"/>
      <c r="I11" s="39">
        <v>1</v>
      </c>
      <c r="J11" s="39" t="s">
        <v>80</v>
      </c>
      <c r="K11" s="39"/>
      <c r="L11" s="54">
        <v>0.12135922330097088</v>
      </c>
      <c r="M11" s="55">
        <v>0.3058103975535168</v>
      </c>
      <c r="N11" s="39"/>
      <c r="O11" s="74"/>
      <c r="P11" s="75"/>
      <c r="Q11" s="40"/>
    </row>
    <row r="12" spans="1:17" ht="13.9" customHeight="1">
      <c r="A12" s="160"/>
      <c r="B12" s="159"/>
      <c r="C12" s="159"/>
      <c r="D12" s="159"/>
      <c r="E12" s="162"/>
      <c r="F12" s="159"/>
      <c r="G12" s="159"/>
      <c r="H12" s="159"/>
      <c r="I12" s="41">
        <v>2</v>
      </c>
      <c r="J12" s="41" t="s">
        <v>81</v>
      </c>
      <c r="K12" s="41"/>
      <c r="L12" s="58">
        <v>0.3125</v>
      </c>
      <c r="M12" s="59"/>
      <c r="N12" s="42" t="s">
        <v>67</v>
      </c>
      <c r="O12" s="76">
        <v>3.21</v>
      </c>
      <c r="P12" s="77"/>
      <c r="Q12" s="43"/>
    </row>
    <row r="13" spans="1:17" ht="13.9" customHeight="1">
      <c r="A13" s="154">
        <v>6</v>
      </c>
      <c r="B13" s="158"/>
      <c r="C13" s="158">
        <v>1976</v>
      </c>
      <c r="D13" s="158" t="s">
        <v>97</v>
      </c>
      <c r="E13" s="161"/>
      <c r="F13" s="158"/>
      <c r="G13" s="158"/>
      <c r="H13" s="158"/>
      <c r="I13" s="39">
        <v>1</v>
      </c>
      <c r="J13" s="39" t="s">
        <v>80</v>
      </c>
      <c r="K13" s="39"/>
      <c r="L13" s="54">
        <v>0.16778523489932887</v>
      </c>
      <c r="M13" s="55">
        <v>0.17574692442882248</v>
      </c>
      <c r="N13" s="39"/>
      <c r="O13" s="74"/>
      <c r="P13" s="75"/>
      <c r="Q13" s="40"/>
    </row>
    <row r="14" spans="1:17" ht="13.9" customHeight="1">
      <c r="A14" s="160"/>
      <c r="B14" s="159"/>
      <c r="C14" s="159"/>
      <c r="D14" s="159"/>
      <c r="E14" s="162"/>
      <c r="F14" s="159"/>
      <c r="G14" s="159"/>
      <c r="H14" s="159"/>
      <c r="I14" s="41">
        <v>2</v>
      </c>
      <c r="J14" s="41" t="s">
        <v>81</v>
      </c>
      <c r="K14" s="41"/>
      <c r="L14" s="58">
        <v>0.17391304347826086</v>
      </c>
      <c r="M14" s="59">
        <v>0.18348623853211007</v>
      </c>
      <c r="N14" s="42" t="s">
        <v>67</v>
      </c>
      <c r="O14" s="76">
        <v>2.4500000000000002</v>
      </c>
      <c r="P14" s="77">
        <v>2.52</v>
      </c>
      <c r="Q14" s="43"/>
    </row>
    <row r="15" spans="1:17" ht="13.9" customHeight="1">
      <c r="A15" s="154">
        <v>7</v>
      </c>
      <c r="B15" s="158"/>
      <c r="C15" s="158">
        <v>1962</v>
      </c>
      <c r="D15" s="158" t="s">
        <v>97</v>
      </c>
      <c r="E15" s="161"/>
      <c r="F15" s="158"/>
      <c r="G15" s="158"/>
      <c r="H15" s="158"/>
      <c r="I15" s="39">
        <v>1</v>
      </c>
      <c r="J15" s="39" t="s">
        <v>80</v>
      </c>
      <c r="K15" s="39"/>
      <c r="L15" s="54">
        <v>0.14245014245014245</v>
      </c>
      <c r="M15" s="55">
        <v>0.14727540500736377</v>
      </c>
      <c r="N15" s="39"/>
      <c r="O15" s="74"/>
      <c r="P15" s="75"/>
      <c r="Q15" s="40"/>
    </row>
    <row r="16" spans="1:17" ht="13.9" customHeight="1">
      <c r="A16" s="160"/>
      <c r="B16" s="159"/>
      <c r="C16" s="159"/>
      <c r="D16" s="159"/>
      <c r="E16" s="162"/>
      <c r="F16" s="159"/>
      <c r="G16" s="159"/>
      <c r="H16" s="159"/>
      <c r="I16" s="41">
        <v>2</v>
      </c>
      <c r="J16" s="41" t="s">
        <v>81</v>
      </c>
      <c r="K16" s="41"/>
      <c r="L16" s="58">
        <v>0.14430014430014432</v>
      </c>
      <c r="M16" s="59">
        <v>0.15174506828528073</v>
      </c>
      <c r="N16" s="42" t="s">
        <v>67</v>
      </c>
      <c r="O16" s="76">
        <v>2.77</v>
      </c>
      <c r="P16" s="77">
        <v>5.51</v>
      </c>
      <c r="Q16" s="43"/>
    </row>
    <row r="17" spans="1:17" ht="13.9" customHeight="1">
      <c r="A17" s="154">
        <v>8</v>
      </c>
      <c r="B17" s="158"/>
      <c r="C17" s="158">
        <v>1932</v>
      </c>
      <c r="D17" s="158" t="s">
        <v>97</v>
      </c>
      <c r="E17" s="161"/>
      <c r="F17" s="158"/>
      <c r="G17" s="158"/>
      <c r="H17" s="158"/>
      <c r="I17" s="39">
        <v>1</v>
      </c>
      <c r="J17" s="39" t="s">
        <v>80</v>
      </c>
      <c r="K17" s="39"/>
      <c r="L17" s="54">
        <v>0.17699115044247787</v>
      </c>
      <c r="M17" s="55">
        <v>0.3003003003003003</v>
      </c>
      <c r="N17" s="39"/>
      <c r="O17" s="74"/>
      <c r="P17" s="75"/>
      <c r="Q17" s="40"/>
    </row>
    <row r="18" spans="1:17" ht="13.9" customHeight="1">
      <c r="A18" s="160"/>
      <c r="B18" s="159"/>
      <c r="C18" s="159"/>
      <c r="D18" s="159"/>
      <c r="E18" s="162"/>
      <c r="F18" s="159"/>
      <c r="G18" s="159"/>
      <c r="H18" s="159"/>
      <c r="I18" s="41">
        <v>2</v>
      </c>
      <c r="J18" s="41" t="s">
        <v>81</v>
      </c>
      <c r="K18" s="41"/>
      <c r="L18" s="58">
        <v>0.18518518518518517</v>
      </c>
      <c r="M18" s="59">
        <v>0.34722222222222221</v>
      </c>
      <c r="N18" s="42" t="s">
        <v>67</v>
      </c>
      <c r="O18" s="76">
        <v>6.21</v>
      </c>
      <c r="P18" s="77">
        <v>8.94</v>
      </c>
      <c r="Q18" s="43"/>
    </row>
    <row r="19" spans="1:17" ht="13.9" customHeight="1">
      <c r="A19" s="154">
        <v>9</v>
      </c>
      <c r="B19" s="158"/>
      <c r="C19" s="158">
        <v>1980</v>
      </c>
      <c r="D19" s="158" t="s">
        <v>97</v>
      </c>
      <c r="E19" s="161"/>
      <c r="F19" s="158"/>
      <c r="G19" s="158"/>
      <c r="H19" s="158"/>
      <c r="I19" s="39">
        <v>1</v>
      </c>
      <c r="J19" s="39" t="s">
        <v>80</v>
      </c>
      <c r="K19" s="39"/>
      <c r="L19" s="54">
        <v>0.13661202185792348</v>
      </c>
      <c r="M19" s="55">
        <v>0.24509803921568626</v>
      </c>
      <c r="N19" s="39"/>
      <c r="O19" s="74"/>
      <c r="P19" s="75"/>
      <c r="Q19" s="40"/>
    </row>
    <row r="20" spans="1:17" ht="13.9" customHeight="1">
      <c r="A20" s="160"/>
      <c r="B20" s="159"/>
      <c r="C20" s="159"/>
      <c r="D20" s="159"/>
      <c r="E20" s="162"/>
      <c r="F20" s="159"/>
      <c r="G20" s="159"/>
      <c r="H20" s="159"/>
      <c r="I20" s="41">
        <v>2</v>
      </c>
      <c r="J20" s="41" t="s">
        <v>81</v>
      </c>
      <c r="K20" s="41"/>
      <c r="L20" s="58"/>
      <c r="M20" s="59">
        <v>0.25188916876574308</v>
      </c>
      <c r="N20" s="42" t="s">
        <v>67</v>
      </c>
      <c r="O20" s="76"/>
      <c r="P20" s="77">
        <v>3.39</v>
      </c>
      <c r="Q20" s="43"/>
    </row>
    <row r="21" spans="1:17" ht="13.9" customHeight="1">
      <c r="A21" s="154">
        <v>10</v>
      </c>
      <c r="B21" s="158"/>
      <c r="C21" s="158">
        <v>1972</v>
      </c>
      <c r="D21" s="158" t="s">
        <v>97</v>
      </c>
      <c r="E21" s="161"/>
      <c r="F21" s="158"/>
      <c r="G21" s="158"/>
      <c r="H21" s="158"/>
      <c r="I21" s="39">
        <v>1</v>
      </c>
      <c r="J21" s="39" t="s">
        <v>80</v>
      </c>
      <c r="K21" s="39"/>
      <c r="L21" s="54">
        <v>0.2252252252252252</v>
      </c>
      <c r="M21" s="55">
        <v>0.25062656641604009</v>
      </c>
      <c r="N21" s="39"/>
      <c r="O21" s="74"/>
      <c r="P21" s="75"/>
      <c r="Q21" s="40"/>
    </row>
    <row r="22" spans="1:17" ht="13.9" customHeight="1">
      <c r="A22" s="160"/>
      <c r="B22" s="159"/>
      <c r="C22" s="159"/>
      <c r="D22" s="159"/>
      <c r="E22" s="162"/>
      <c r="F22" s="159"/>
      <c r="G22" s="159"/>
      <c r="H22" s="159"/>
      <c r="I22" s="41">
        <v>2</v>
      </c>
      <c r="J22" s="41" t="s">
        <v>81</v>
      </c>
      <c r="K22" s="41"/>
      <c r="L22" s="58">
        <v>0.23310023310023309</v>
      </c>
      <c r="M22" s="59">
        <v>0.25575447570332482</v>
      </c>
      <c r="N22" s="42" t="s">
        <v>67</v>
      </c>
      <c r="O22" s="76">
        <v>6.76</v>
      </c>
      <c r="P22" s="77">
        <v>3.6</v>
      </c>
      <c r="Q22" s="43"/>
    </row>
    <row r="23" spans="1:17" ht="13.9" customHeight="1">
      <c r="A23" s="154">
        <v>11</v>
      </c>
      <c r="B23" s="158"/>
      <c r="C23" s="158">
        <v>1959</v>
      </c>
      <c r="D23" s="158" t="s">
        <v>97</v>
      </c>
      <c r="E23" s="161"/>
      <c r="F23" s="158"/>
      <c r="G23" s="158"/>
      <c r="H23" s="158"/>
      <c r="I23" s="39">
        <v>1</v>
      </c>
      <c r="J23" s="39" t="s">
        <v>80</v>
      </c>
      <c r="K23" s="39"/>
      <c r="L23" s="54">
        <v>0.13175230566534915</v>
      </c>
      <c r="M23" s="55">
        <v>0.22779043280182235</v>
      </c>
      <c r="N23" s="39"/>
      <c r="O23" s="74"/>
      <c r="P23" s="75"/>
      <c r="Q23" s="40"/>
    </row>
    <row r="24" spans="1:17" ht="13.9" customHeight="1">
      <c r="A24" s="160"/>
      <c r="B24" s="159"/>
      <c r="C24" s="159"/>
      <c r="D24" s="159"/>
      <c r="E24" s="162"/>
      <c r="F24" s="159"/>
      <c r="G24" s="159"/>
      <c r="H24" s="159"/>
      <c r="I24" s="41">
        <v>2</v>
      </c>
      <c r="J24" s="41" t="s">
        <v>81</v>
      </c>
      <c r="K24" s="41"/>
      <c r="L24" s="58">
        <v>0.13550135501355015</v>
      </c>
      <c r="M24" s="59">
        <v>0.23696682464454977</v>
      </c>
      <c r="N24" s="42" t="s">
        <v>67</v>
      </c>
      <c r="O24" s="76">
        <v>15.16</v>
      </c>
      <c r="P24" s="77">
        <v>4.5199999999999996</v>
      </c>
      <c r="Q24" s="43"/>
    </row>
    <row r="25" spans="1:17" ht="13.9" customHeight="1">
      <c r="A25" s="154">
        <v>12</v>
      </c>
      <c r="B25" s="158"/>
      <c r="C25" s="158">
        <v>1971</v>
      </c>
      <c r="D25" s="158" t="s">
        <v>97</v>
      </c>
      <c r="E25" s="161"/>
      <c r="F25" s="158"/>
      <c r="G25" s="158"/>
      <c r="H25" s="158"/>
      <c r="I25" s="39">
        <v>1</v>
      </c>
      <c r="J25" s="39" t="s">
        <v>80</v>
      </c>
      <c r="K25" s="39"/>
      <c r="L25" s="54">
        <v>0.19880715705765406</v>
      </c>
      <c r="M25" s="55">
        <v>0.25062656641604009</v>
      </c>
      <c r="N25" s="39"/>
      <c r="O25" s="74"/>
      <c r="P25" s="75"/>
      <c r="Q25" s="40"/>
    </row>
    <row r="26" spans="1:17" ht="13.9" customHeight="1">
      <c r="A26" s="160"/>
      <c r="B26" s="159"/>
      <c r="C26" s="159"/>
      <c r="D26" s="159"/>
      <c r="E26" s="162"/>
      <c r="F26" s="159"/>
      <c r="G26" s="159"/>
      <c r="H26" s="159"/>
      <c r="I26" s="41">
        <v>2</v>
      </c>
      <c r="J26" s="41" t="s">
        <v>81</v>
      </c>
      <c r="K26" s="41"/>
      <c r="L26" s="58">
        <v>0.20449897750511248</v>
      </c>
      <c r="M26" s="59">
        <v>0.26315789473684209</v>
      </c>
      <c r="N26" s="42" t="s">
        <v>67</v>
      </c>
      <c r="O26" s="76">
        <v>1.93</v>
      </c>
      <c r="P26" s="77">
        <v>3.31</v>
      </c>
      <c r="Q26" s="43"/>
    </row>
    <row r="27" spans="1:17" ht="13.9" customHeight="1">
      <c r="A27" s="154">
        <v>13</v>
      </c>
      <c r="B27" s="158"/>
      <c r="C27" s="158">
        <v>1967</v>
      </c>
      <c r="D27" s="158" t="s">
        <v>97</v>
      </c>
      <c r="E27" s="161"/>
      <c r="F27" s="158"/>
      <c r="G27" s="158"/>
      <c r="H27" s="158"/>
      <c r="I27" s="39">
        <v>1</v>
      </c>
      <c r="J27" s="39" t="s">
        <v>80</v>
      </c>
      <c r="K27" s="39"/>
      <c r="L27" s="54">
        <v>0.1669449081803005</v>
      </c>
      <c r="M27" s="55">
        <v>0.18726591760299627</v>
      </c>
      <c r="N27" s="39"/>
      <c r="O27" s="74"/>
      <c r="P27" s="75"/>
      <c r="Q27" s="40"/>
    </row>
    <row r="28" spans="1:17" ht="13.9" customHeight="1">
      <c r="A28" s="160"/>
      <c r="B28" s="159"/>
      <c r="C28" s="159"/>
      <c r="D28" s="159"/>
      <c r="E28" s="162"/>
      <c r="F28" s="159"/>
      <c r="G28" s="159"/>
      <c r="H28" s="159"/>
      <c r="I28" s="41">
        <v>2</v>
      </c>
      <c r="J28" s="41" t="s">
        <v>81</v>
      </c>
      <c r="K28" s="41"/>
      <c r="L28" s="58">
        <v>0.18348623853211007</v>
      </c>
      <c r="M28" s="59">
        <v>0.19646365422396858</v>
      </c>
      <c r="N28" s="42" t="s">
        <v>67</v>
      </c>
      <c r="O28" s="76">
        <v>11.19</v>
      </c>
      <c r="P28" s="77">
        <v>7.77</v>
      </c>
      <c r="Q28" s="43"/>
    </row>
    <row r="29" spans="1:17" ht="13.9" customHeight="1">
      <c r="A29" s="154">
        <v>14</v>
      </c>
      <c r="B29" s="158"/>
      <c r="C29" s="158">
        <v>1980</v>
      </c>
      <c r="D29" s="158" t="s">
        <v>97</v>
      </c>
      <c r="E29" s="161"/>
      <c r="F29" s="158"/>
      <c r="G29" s="158"/>
      <c r="H29" s="158"/>
      <c r="I29" s="39">
        <v>1</v>
      </c>
      <c r="J29" s="39" t="s">
        <v>80</v>
      </c>
      <c r="K29" s="39"/>
      <c r="L29" s="54">
        <v>0.13140604467805519</v>
      </c>
      <c r="M29" s="55">
        <v>0.13736263736263735</v>
      </c>
      <c r="N29" s="39"/>
      <c r="O29" s="74"/>
      <c r="P29" s="75"/>
      <c r="Q29" s="40"/>
    </row>
    <row r="30" spans="1:17" ht="13.9" customHeight="1">
      <c r="A30" s="160"/>
      <c r="B30" s="159"/>
      <c r="C30" s="159"/>
      <c r="D30" s="159"/>
      <c r="E30" s="162"/>
      <c r="F30" s="159"/>
      <c r="G30" s="159"/>
      <c r="H30" s="159"/>
      <c r="I30" s="41">
        <v>2</v>
      </c>
      <c r="J30" s="41" t="s">
        <v>81</v>
      </c>
      <c r="K30" s="41"/>
      <c r="L30" s="58">
        <v>0.13774104683195593</v>
      </c>
      <c r="M30" s="59">
        <v>0.1524390243902439</v>
      </c>
      <c r="N30" s="42" t="s">
        <v>67</v>
      </c>
      <c r="O30" s="76">
        <v>9.77</v>
      </c>
      <c r="P30" s="77">
        <v>9.8800000000000008</v>
      </c>
      <c r="Q30" s="43"/>
    </row>
    <row r="31" spans="1:17" ht="13.9" customHeight="1">
      <c r="A31" s="154">
        <v>15</v>
      </c>
      <c r="B31" s="158"/>
      <c r="C31" s="158">
        <v>1966</v>
      </c>
      <c r="D31" s="158" t="s">
        <v>97</v>
      </c>
      <c r="E31" s="161"/>
      <c r="F31" s="158"/>
      <c r="G31" s="158"/>
      <c r="H31" s="158"/>
      <c r="I31" s="39">
        <v>1</v>
      </c>
      <c r="J31" s="39" t="s">
        <v>80</v>
      </c>
      <c r="K31" s="39"/>
      <c r="L31" s="54">
        <v>0.14925373134328357</v>
      </c>
      <c r="M31" s="55">
        <v>0.28818443804034583</v>
      </c>
      <c r="N31" s="39"/>
      <c r="O31" s="74"/>
      <c r="P31" s="75"/>
      <c r="Q31" s="40"/>
    </row>
    <row r="32" spans="1:17" ht="13.9" customHeight="1">
      <c r="A32" s="160"/>
      <c r="B32" s="159"/>
      <c r="C32" s="159"/>
      <c r="D32" s="159"/>
      <c r="E32" s="162"/>
      <c r="F32" s="159"/>
      <c r="G32" s="159"/>
      <c r="H32" s="159"/>
      <c r="I32" s="41">
        <v>2</v>
      </c>
      <c r="J32" s="41" t="s">
        <v>81</v>
      </c>
      <c r="K32" s="41"/>
      <c r="L32" s="58">
        <v>0.1519756838905775</v>
      </c>
      <c r="M32" s="59">
        <v>0.30674846625766872</v>
      </c>
      <c r="N32" s="42" t="s">
        <v>67</v>
      </c>
      <c r="O32" s="76">
        <v>19.91</v>
      </c>
      <c r="P32" s="77">
        <v>5.74</v>
      </c>
      <c r="Q32" s="43"/>
    </row>
    <row r="33" spans="1:17" ht="13.9" customHeight="1">
      <c r="A33" s="154">
        <v>16</v>
      </c>
      <c r="B33" s="158"/>
      <c r="C33" s="158">
        <v>1960</v>
      </c>
      <c r="D33" s="158" t="s">
        <v>97</v>
      </c>
      <c r="E33" s="161"/>
      <c r="F33" s="158"/>
      <c r="G33" s="158"/>
      <c r="H33" s="158"/>
      <c r="I33" s="39">
        <v>1</v>
      </c>
      <c r="J33" s="39" t="s">
        <v>80</v>
      </c>
      <c r="K33" s="39"/>
      <c r="L33" s="54">
        <v>0.12987012987012986</v>
      </c>
      <c r="M33" s="55">
        <v>0.1529051987767584</v>
      </c>
      <c r="N33" s="39"/>
      <c r="O33" s="74"/>
      <c r="P33" s="75"/>
      <c r="Q33" s="40"/>
    </row>
    <row r="34" spans="1:17" ht="13.9" customHeight="1">
      <c r="A34" s="160"/>
      <c r="B34" s="159"/>
      <c r="C34" s="159"/>
      <c r="D34" s="159"/>
      <c r="E34" s="162"/>
      <c r="F34" s="159"/>
      <c r="G34" s="159"/>
      <c r="H34" s="159"/>
      <c r="I34" s="41">
        <v>2</v>
      </c>
      <c r="J34" s="41" t="s">
        <v>81</v>
      </c>
      <c r="K34" s="41"/>
      <c r="L34" s="58">
        <v>0.1358695652173913</v>
      </c>
      <c r="M34" s="59">
        <v>0.1669449081803005</v>
      </c>
      <c r="N34" s="42" t="s">
        <v>67</v>
      </c>
      <c r="O34" s="76">
        <v>16.96</v>
      </c>
      <c r="P34" s="77">
        <v>11.01</v>
      </c>
      <c r="Q34" s="43"/>
    </row>
    <row r="35" spans="1:17" ht="13.9" customHeight="1">
      <c r="A35" s="154">
        <v>17</v>
      </c>
      <c r="B35" s="158"/>
      <c r="C35" s="158">
        <v>1962</v>
      </c>
      <c r="D35" s="158" t="s">
        <v>97</v>
      </c>
      <c r="E35" s="161"/>
      <c r="F35" s="158"/>
      <c r="G35" s="158"/>
      <c r="H35" s="158"/>
      <c r="I35" s="39">
        <v>1</v>
      </c>
      <c r="J35" s="39" t="s">
        <v>80</v>
      </c>
      <c r="K35" s="39"/>
      <c r="L35" s="54">
        <v>0.21505376344086019</v>
      </c>
      <c r="M35" s="55">
        <v>0.23148148148148145</v>
      </c>
      <c r="N35" s="39"/>
      <c r="O35" s="74"/>
      <c r="P35" s="75"/>
      <c r="Q35" s="40"/>
    </row>
    <row r="36" spans="1:17" ht="13.9" customHeight="1">
      <c r="A36" s="160"/>
      <c r="B36" s="159"/>
      <c r="C36" s="159"/>
      <c r="D36" s="159"/>
      <c r="E36" s="162"/>
      <c r="F36" s="159"/>
      <c r="G36" s="159"/>
      <c r="H36" s="159"/>
      <c r="I36" s="41">
        <v>2</v>
      </c>
      <c r="J36" s="41" t="s">
        <v>81</v>
      </c>
      <c r="K36" s="41"/>
      <c r="L36" s="58">
        <v>0.22421524663677131</v>
      </c>
      <c r="M36" s="59">
        <v>0.23529411764705882</v>
      </c>
      <c r="N36" s="42" t="s">
        <v>67</v>
      </c>
      <c r="O36" s="76">
        <v>5.82</v>
      </c>
      <c r="P36" s="77">
        <v>6.7</v>
      </c>
      <c r="Q36" s="43"/>
    </row>
    <row r="37" spans="1:17" ht="13.9" customHeight="1">
      <c r="A37" s="154">
        <v>18</v>
      </c>
      <c r="B37" s="158"/>
      <c r="C37" s="158">
        <v>1971</v>
      </c>
      <c r="D37" s="158" t="s">
        <v>97</v>
      </c>
      <c r="E37" s="161"/>
      <c r="F37" s="158"/>
      <c r="G37" s="158"/>
      <c r="H37" s="158"/>
      <c r="I37" s="39">
        <v>1</v>
      </c>
      <c r="J37" s="39" t="s">
        <v>80</v>
      </c>
      <c r="K37" s="39"/>
      <c r="L37" s="54">
        <v>0.16583747927031509</v>
      </c>
      <c r="M37" s="55">
        <v>0.20746887966804978</v>
      </c>
      <c r="N37" s="39"/>
      <c r="O37" s="74"/>
      <c r="P37" s="75"/>
      <c r="Q37" s="40"/>
    </row>
    <row r="38" spans="1:17" ht="13.9" customHeight="1">
      <c r="A38" s="160"/>
      <c r="B38" s="159"/>
      <c r="C38" s="159"/>
      <c r="D38" s="159"/>
      <c r="E38" s="162"/>
      <c r="F38" s="159"/>
      <c r="G38" s="159"/>
      <c r="H38" s="159"/>
      <c r="I38" s="41">
        <v>2</v>
      </c>
      <c r="J38" s="41" t="s">
        <v>81</v>
      </c>
      <c r="K38" s="41"/>
      <c r="L38" s="58">
        <v>0.17636684303350969</v>
      </c>
      <c r="M38" s="59">
        <v>0.21276595744680851</v>
      </c>
      <c r="N38" s="42" t="s">
        <v>67</v>
      </c>
      <c r="O38" s="76">
        <v>2.38</v>
      </c>
      <c r="P38" s="77">
        <v>2.2599999999999998</v>
      </c>
      <c r="Q38" s="43"/>
    </row>
    <row r="39" spans="1:17" ht="13.9" customHeight="1">
      <c r="A39" s="34">
        <v>19</v>
      </c>
      <c r="B39" s="33" t="s">
        <v>41</v>
      </c>
      <c r="C39" s="31">
        <v>1963</v>
      </c>
      <c r="D39" s="31" t="s">
        <v>97</v>
      </c>
      <c r="E39" s="35"/>
      <c r="F39" s="31">
        <v>2</v>
      </c>
      <c r="G39" s="31"/>
      <c r="H39" s="31"/>
      <c r="I39" s="31"/>
      <c r="J39" s="31" t="s">
        <v>80</v>
      </c>
      <c r="K39" s="31"/>
      <c r="L39" s="60">
        <v>0.1</v>
      </c>
      <c r="M39" s="61">
        <v>0.13513513513513511</v>
      </c>
      <c r="N39" s="31"/>
      <c r="O39" s="78"/>
      <c r="P39" s="79"/>
      <c r="Q39" s="32"/>
    </row>
    <row r="40" spans="1:17" ht="13.9" customHeight="1">
      <c r="A40" s="34">
        <v>20</v>
      </c>
      <c r="B40" s="33" t="s">
        <v>41</v>
      </c>
      <c r="C40" s="31">
        <v>1963</v>
      </c>
      <c r="D40" s="31" t="s">
        <v>97</v>
      </c>
      <c r="E40" s="35"/>
      <c r="F40" s="31">
        <v>2</v>
      </c>
      <c r="G40" s="31"/>
      <c r="H40" s="31"/>
      <c r="I40" s="31"/>
      <c r="J40" s="31" t="s">
        <v>80</v>
      </c>
      <c r="K40" s="31"/>
      <c r="L40" s="60">
        <v>9.3457943925233655E-2</v>
      </c>
      <c r="M40" s="61">
        <v>0.125</v>
      </c>
      <c r="N40" s="31"/>
      <c r="O40" s="78"/>
      <c r="P40" s="79"/>
      <c r="Q40" s="32"/>
    </row>
    <row r="41" spans="1:17" ht="13.9" customHeight="1">
      <c r="A41" s="154">
        <v>21</v>
      </c>
      <c r="B41" s="158"/>
      <c r="C41" s="158"/>
      <c r="D41" s="158" t="s">
        <v>97</v>
      </c>
      <c r="E41" s="161"/>
      <c r="F41" s="158">
        <v>2</v>
      </c>
      <c r="G41" s="158" t="s">
        <v>116</v>
      </c>
      <c r="H41" s="158"/>
      <c r="I41" s="39">
        <v>1</v>
      </c>
      <c r="J41" s="39" t="s">
        <v>80</v>
      </c>
      <c r="K41" s="39"/>
      <c r="L41" s="54">
        <v>0.1</v>
      </c>
      <c r="M41" s="55">
        <v>0.2</v>
      </c>
      <c r="N41" s="39"/>
      <c r="O41" s="74"/>
      <c r="P41" s="75"/>
      <c r="Q41" s="40"/>
    </row>
    <row r="42" spans="1:17" ht="13.9" customHeight="1">
      <c r="A42" s="160"/>
      <c r="B42" s="159"/>
      <c r="C42" s="159"/>
      <c r="D42" s="159"/>
      <c r="E42" s="162"/>
      <c r="F42" s="159"/>
      <c r="G42" s="159"/>
      <c r="H42" s="159"/>
      <c r="I42" s="41">
        <v>2</v>
      </c>
      <c r="J42" s="42" t="s">
        <v>70</v>
      </c>
      <c r="K42" s="41"/>
      <c r="L42" s="56"/>
      <c r="M42" s="57">
        <v>0.21</v>
      </c>
      <c r="N42" s="44" t="s">
        <v>60</v>
      </c>
      <c r="O42" s="76"/>
      <c r="P42" s="77">
        <v>5</v>
      </c>
      <c r="Q42" s="43"/>
    </row>
    <row r="43" spans="1:17" ht="13.9" customHeight="1">
      <c r="A43" s="154">
        <v>22</v>
      </c>
      <c r="B43" s="158"/>
      <c r="C43" s="158"/>
      <c r="D43" s="158" t="s">
        <v>97</v>
      </c>
      <c r="E43" s="161"/>
      <c r="F43" s="158">
        <v>2</v>
      </c>
      <c r="G43" s="158" t="s">
        <v>117</v>
      </c>
      <c r="H43" s="158"/>
      <c r="I43" s="39">
        <v>1</v>
      </c>
      <c r="J43" s="39" t="s">
        <v>80</v>
      </c>
      <c r="K43" s="39"/>
      <c r="L43" s="54">
        <v>0.2</v>
      </c>
      <c r="M43" s="55">
        <v>0.2</v>
      </c>
      <c r="N43" s="39"/>
      <c r="O43" s="74"/>
      <c r="P43" s="75"/>
      <c r="Q43" s="40"/>
    </row>
    <row r="44" spans="1:17" ht="13.9" customHeight="1">
      <c r="A44" s="160"/>
      <c r="B44" s="159"/>
      <c r="C44" s="159"/>
      <c r="D44" s="159"/>
      <c r="E44" s="162"/>
      <c r="F44" s="159"/>
      <c r="G44" s="159"/>
      <c r="H44" s="159"/>
      <c r="I44" s="41">
        <v>2</v>
      </c>
      <c r="J44" s="42" t="s">
        <v>70</v>
      </c>
      <c r="K44" s="41"/>
      <c r="L44" s="56">
        <v>0.22</v>
      </c>
      <c r="M44" s="57">
        <v>0.19</v>
      </c>
      <c r="N44" s="44" t="s">
        <v>60</v>
      </c>
      <c r="O44" s="76">
        <v>6</v>
      </c>
      <c r="P44" s="77">
        <v>4</v>
      </c>
      <c r="Q44" s="43"/>
    </row>
    <row r="45" spans="1:17" ht="13.9" customHeight="1">
      <c r="A45" s="154">
        <v>23</v>
      </c>
      <c r="B45" s="158"/>
      <c r="C45" s="158"/>
      <c r="D45" s="158" t="s">
        <v>97</v>
      </c>
      <c r="E45" s="161">
        <v>6.35</v>
      </c>
      <c r="F45" s="158">
        <v>2</v>
      </c>
      <c r="G45" s="158"/>
      <c r="H45" s="158"/>
      <c r="I45" s="39">
        <v>1</v>
      </c>
      <c r="J45" s="39" t="s">
        <v>80</v>
      </c>
      <c r="K45" s="39"/>
      <c r="L45" s="54">
        <f>1/6</f>
        <v>0.16666666666666666</v>
      </c>
      <c r="M45" s="55"/>
      <c r="N45" s="39"/>
      <c r="O45" s="74"/>
      <c r="P45" s="75"/>
      <c r="Q45" s="40"/>
    </row>
    <row r="46" spans="1:17" ht="13.9" customHeight="1">
      <c r="A46" s="165"/>
      <c r="B46" s="164"/>
      <c r="C46" s="164"/>
      <c r="D46" s="164"/>
      <c r="E46" s="166"/>
      <c r="F46" s="164"/>
      <c r="G46" s="164"/>
      <c r="H46" s="164"/>
      <c r="I46" s="45" t="s">
        <v>31</v>
      </c>
      <c r="J46" s="149" t="s">
        <v>70</v>
      </c>
      <c r="K46" s="45"/>
      <c r="L46" s="62"/>
      <c r="M46" s="63"/>
      <c r="N46" s="47" t="s">
        <v>60</v>
      </c>
      <c r="O46" s="80">
        <v>5.2</v>
      </c>
      <c r="P46" s="81"/>
      <c r="Q46" s="48" t="s">
        <v>23</v>
      </c>
    </row>
    <row r="47" spans="1:17" ht="13.9" customHeight="1">
      <c r="A47" s="165"/>
      <c r="B47" s="164"/>
      <c r="C47" s="164"/>
      <c r="D47" s="164"/>
      <c r="E47" s="166"/>
      <c r="F47" s="164"/>
      <c r="G47" s="164"/>
      <c r="H47" s="164"/>
      <c r="I47" s="45" t="s">
        <v>32</v>
      </c>
      <c r="J47" s="150"/>
      <c r="K47" s="45"/>
      <c r="L47" s="62"/>
      <c r="M47" s="63"/>
      <c r="N47" s="47" t="s">
        <v>60</v>
      </c>
      <c r="O47" s="80">
        <v>6</v>
      </c>
      <c r="P47" s="81"/>
      <c r="Q47" s="48" t="s">
        <v>24</v>
      </c>
    </row>
    <row r="48" spans="1:17" ht="13.9" customHeight="1">
      <c r="A48" s="165"/>
      <c r="B48" s="164"/>
      <c r="C48" s="164"/>
      <c r="D48" s="164"/>
      <c r="E48" s="166"/>
      <c r="F48" s="164"/>
      <c r="G48" s="164"/>
      <c r="H48" s="164"/>
      <c r="I48" s="45" t="s">
        <v>36</v>
      </c>
      <c r="J48" s="150"/>
      <c r="K48" s="45"/>
      <c r="L48" s="62"/>
      <c r="M48" s="63"/>
      <c r="N48" s="46" t="s">
        <v>67</v>
      </c>
      <c r="O48" s="80">
        <v>18.8</v>
      </c>
      <c r="P48" s="81"/>
      <c r="Q48" s="48" t="s">
        <v>25</v>
      </c>
    </row>
    <row r="49" spans="1:17" ht="13.9" customHeight="1">
      <c r="A49" s="160"/>
      <c r="B49" s="159"/>
      <c r="C49" s="159"/>
      <c r="D49" s="159"/>
      <c r="E49" s="162"/>
      <c r="F49" s="159"/>
      <c r="G49" s="159"/>
      <c r="H49" s="159"/>
      <c r="I49" s="41" t="s">
        <v>37</v>
      </c>
      <c r="J49" s="151"/>
      <c r="K49" s="41"/>
      <c r="L49" s="56"/>
      <c r="M49" s="57"/>
      <c r="N49" s="42" t="s">
        <v>67</v>
      </c>
      <c r="O49" s="76">
        <v>23.4</v>
      </c>
      <c r="P49" s="77"/>
      <c r="Q49" s="43" t="s">
        <v>26</v>
      </c>
    </row>
    <row r="50" spans="1:17" ht="13.9" customHeight="1">
      <c r="A50" s="34">
        <v>24</v>
      </c>
      <c r="B50" s="33" t="s">
        <v>42</v>
      </c>
      <c r="C50" s="31">
        <v>1954</v>
      </c>
      <c r="D50" s="31" t="s">
        <v>97</v>
      </c>
      <c r="E50" s="35"/>
      <c r="F50" s="31">
        <v>1</v>
      </c>
      <c r="G50" s="31"/>
      <c r="H50" s="31"/>
      <c r="I50" s="31"/>
      <c r="J50" s="31" t="s">
        <v>80</v>
      </c>
      <c r="K50" s="31"/>
      <c r="L50" s="60">
        <v>0.2</v>
      </c>
      <c r="M50" s="61">
        <v>0.25</v>
      </c>
      <c r="N50" s="31"/>
      <c r="O50" s="78"/>
      <c r="P50" s="79"/>
      <c r="Q50" s="32"/>
    </row>
    <row r="51" spans="1:17" ht="13.9" customHeight="1">
      <c r="A51" s="34">
        <v>25</v>
      </c>
      <c r="B51" s="31"/>
      <c r="C51" s="31">
        <v>1969</v>
      </c>
      <c r="D51" s="31" t="s">
        <v>97</v>
      </c>
      <c r="E51" s="35"/>
      <c r="F51" s="31">
        <v>2</v>
      </c>
      <c r="G51" s="31"/>
      <c r="H51" s="31"/>
      <c r="I51" s="31"/>
      <c r="J51" s="31" t="s">
        <v>80</v>
      </c>
      <c r="K51" s="31"/>
      <c r="L51" s="60">
        <v>0.18999999999999997</v>
      </c>
      <c r="M51" s="61">
        <v>0.25</v>
      </c>
      <c r="N51" s="31"/>
      <c r="O51" s="78"/>
      <c r="P51" s="79"/>
      <c r="Q51" s="32"/>
    </row>
    <row r="52" spans="1:17" ht="13.9" customHeight="1">
      <c r="A52" s="34">
        <v>26</v>
      </c>
      <c r="B52" s="31"/>
      <c r="C52" s="31">
        <v>1979</v>
      </c>
      <c r="D52" s="31" t="s">
        <v>97</v>
      </c>
      <c r="E52" s="35"/>
      <c r="F52" s="31">
        <v>2</v>
      </c>
      <c r="G52" s="31"/>
      <c r="H52" s="31"/>
      <c r="I52" s="31"/>
      <c r="J52" s="31" t="s">
        <v>80</v>
      </c>
      <c r="K52" s="31"/>
      <c r="L52" s="60">
        <v>0.18999999999999997</v>
      </c>
      <c r="M52" s="61">
        <v>0.15</v>
      </c>
      <c r="N52" s="31"/>
      <c r="O52" s="78"/>
      <c r="P52" s="79"/>
      <c r="Q52" s="32"/>
    </row>
    <row r="53" spans="1:17" ht="13.9" customHeight="1">
      <c r="A53" s="34">
        <v>27</v>
      </c>
      <c r="B53" s="31"/>
      <c r="C53" s="31">
        <v>1979</v>
      </c>
      <c r="D53" s="31" t="s">
        <v>97</v>
      </c>
      <c r="E53" s="35"/>
      <c r="F53" s="31">
        <v>2</v>
      </c>
      <c r="G53" s="31"/>
      <c r="H53" s="31"/>
      <c r="I53" s="31"/>
      <c r="J53" s="31" t="s">
        <v>80</v>
      </c>
      <c r="K53" s="31"/>
      <c r="L53" s="60">
        <v>0.28000000000000003</v>
      </c>
      <c r="M53" s="61">
        <v>0.21</v>
      </c>
      <c r="N53" s="31"/>
      <c r="O53" s="78"/>
      <c r="P53" s="79"/>
      <c r="Q53" s="32"/>
    </row>
    <row r="54" spans="1:17" ht="13.9" customHeight="1">
      <c r="A54" s="34">
        <v>28</v>
      </c>
      <c r="B54" s="31"/>
      <c r="C54" s="31">
        <v>1977</v>
      </c>
      <c r="D54" s="31" t="s">
        <v>97</v>
      </c>
      <c r="E54" s="35"/>
      <c r="F54" s="31">
        <v>2</v>
      </c>
      <c r="G54" s="31"/>
      <c r="H54" s="31"/>
      <c r="I54" s="31"/>
      <c r="J54" s="31" t="s">
        <v>80</v>
      </c>
      <c r="K54" s="31"/>
      <c r="L54" s="60">
        <v>0.2</v>
      </c>
      <c r="M54" s="61">
        <v>0.18999999999999997</v>
      </c>
      <c r="N54" s="31"/>
      <c r="O54" s="78"/>
      <c r="P54" s="79"/>
      <c r="Q54" s="32"/>
    </row>
    <row r="55" spans="1:17" ht="13.9" customHeight="1">
      <c r="A55" s="34">
        <v>29</v>
      </c>
      <c r="B55" s="31"/>
      <c r="C55" s="31">
        <v>1975</v>
      </c>
      <c r="D55" s="31" t="s">
        <v>97</v>
      </c>
      <c r="E55" s="35"/>
      <c r="F55" s="31">
        <v>2</v>
      </c>
      <c r="G55" s="31"/>
      <c r="H55" s="31"/>
      <c r="I55" s="31"/>
      <c r="J55" s="31" t="s">
        <v>80</v>
      </c>
      <c r="K55" s="31"/>
      <c r="L55" s="60">
        <v>0.13</v>
      </c>
      <c r="M55" s="61">
        <v>0.18999999999999997</v>
      </c>
      <c r="N55" s="31"/>
      <c r="O55" s="78"/>
      <c r="P55" s="79"/>
      <c r="Q55" s="32"/>
    </row>
    <row r="56" spans="1:17" ht="13.9" customHeight="1">
      <c r="A56" s="34">
        <v>30</v>
      </c>
      <c r="B56" s="31"/>
      <c r="C56" s="31">
        <v>1952</v>
      </c>
      <c r="D56" s="31" t="s">
        <v>97</v>
      </c>
      <c r="E56" s="35"/>
      <c r="F56" s="31">
        <v>2</v>
      </c>
      <c r="G56" s="31"/>
      <c r="H56" s="31"/>
      <c r="I56" s="31"/>
      <c r="J56" s="31" t="s">
        <v>80</v>
      </c>
      <c r="K56" s="31"/>
      <c r="L56" s="60">
        <v>0.3</v>
      </c>
      <c r="M56" s="61">
        <v>0.26</v>
      </c>
      <c r="N56" s="31"/>
      <c r="O56" s="78"/>
      <c r="P56" s="79"/>
      <c r="Q56" s="32"/>
    </row>
    <row r="57" spans="1:17" ht="13.9" customHeight="1">
      <c r="A57" s="34">
        <v>31</v>
      </c>
      <c r="B57" s="31"/>
      <c r="C57" s="31">
        <v>1970</v>
      </c>
      <c r="D57" s="31" t="s">
        <v>97</v>
      </c>
      <c r="E57" s="35"/>
      <c r="F57" s="31">
        <v>2</v>
      </c>
      <c r="G57" s="31"/>
      <c r="H57" s="31"/>
      <c r="I57" s="31"/>
      <c r="J57" s="31" t="s">
        <v>80</v>
      </c>
      <c r="K57" s="31"/>
      <c r="L57" s="60">
        <v>0.27</v>
      </c>
      <c r="M57" s="61">
        <v>0.25</v>
      </c>
      <c r="N57" s="31"/>
      <c r="O57" s="78"/>
      <c r="P57" s="79"/>
      <c r="Q57" s="32"/>
    </row>
    <row r="58" spans="1:17" ht="13.9" customHeight="1">
      <c r="A58" s="34">
        <v>32</v>
      </c>
      <c r="B58" s="31"/>
      <c r="C58" s="31">
        <v>1973</v>
      </c>
      <c r="D58" s="31" t="s">
        <v>97</v>
      </c>
      <c r="E58" s="35"/>
      <c r="F58" s="31">
        <v>2</v>
      </c>
      <c r="G58" s="31"/>
      <c r="H58" s="31"/>
      <c r="I58" s="31"/>
      <c r="J58" s="31" t="s">
        <v>80</v>
      </c>
      <c r="K58" s="31"/>
      <c r="L58" s="60">
        <v>0.3</v>
      </c>
      <c r="M58" s="61">
        <v>0.25</v>
      </c>
      <c r="N58" s="31"/>
      <c r="O58" s="78"/>
      <c r="P58" s="79"/>
      <c r="Q58" s="32"/>
    </row>
    <row r="59" spans="1:17" ht="13.9" customHeight="1">
      <c r="A59" s="34">
        <v>33</v>
      </c>
      <c r="B59" s="31"/>
      <c r="C59" s="31">
        <v>1959</v>
      </c>
      <c r="D59" s="31" t="s">
        <v>97</v>
      </c>
      <c r="E59" s="35"/>
      <c r="F59" s="31">
        <v>2</v>
      </c>
      <c r="G59" s="31"/>
      <c r="H59" s="31"/>
      <c r="I59" s="31"/>
      <c r="J59" s="31" t="s">
        <v>80</v>
      </c>
      <c r="K59" s="31"/>
      <c r="L59" s="60">
        <v>0.31</v>
      </c>
      <c r="M59" s="61">
        <v>0.2</v>
      </c>
      <c r="N59" s="31"/>
      <c r="O59" s="78"/>
      <c r="P59" s="79"/>
      <c r="Q59" s="32"/>
    </row>
    <row r="60" spans="1:17" ht="13.9" customHeight="1">
      <c r="A60" s="34">
        <v>34</v>
      </c>
      <c r="B60" s="31"/>
      <c r="C60" s="31">
        <v>1927</v>
      </c>
      <c r="D60" s="31" t="s">
        <v>97</v>
      </c>
      <c r="E60" s="35"/>
      <c r="F60" s="31">
        <v>2</v>
      </c>
      <c r="G60" s="31"/>
      <c r="H60" s="31"/>
      <c r="I60" s="31"/>
      <c r="J60" s="31" t="s">
        <v>80</v>
      </c>
      <c r="K60" s="31"/>
      <c r="L60" s="60">
        <v>0.39</v>
      </c>
      <c r="M60" s="61">
        <v>0.3</v>
      </c>
      <c r="N60" s="31"/>
      <c r="O60" s="78"/>
      <c r="P60" s="79"/>
      <c r="Q60" s="32"/>
    </row>
    <row r="61" spans="1:17" ht="13.9" customHeight="1">
      <c r="A61" s="34">
        <v>35</v>
      </c>
      <c r="B61" s="31"/>
      <c r="C61" s="31">
        <v>1979</v>
      </c>
      <c r="D61" s="31" t="s">
        <v>97</v>
      </c>
      <c r="E61" s="35"/>
      <c r="F61" s="31">
        <v>2</v>
      </c>
      <c r="G61" s="31"/>
      <c r="H61" s="31"/>
      <c r="I61" s="31"/>
      <c r="J61" s="31" t="s">
        <v>80</v>
      </c>
      <c r="K61" s="31"/>
      <c r="L61" s="60">
        <v>0.21</v>
      </c>
      <c r="M61" s="61">
        <v>0.18</v>
      </c>
      <c r="N61" s="31"/>
      <c r="O61" s="78"/>
      <c r="P61" s="79"/>
      <c r="Q61" s="32"/>
    </row>
    <row r="62" spans="1:17" ht="13.9" customHeight="1">
      <c r="A62" s="34">
        <v>36</v>
      </c>
      <c r="B62" s="31"/>
      <c r="C62" s="31">
        <v>1904</v>
      </c>
      <c r="D62" s="31" t="s">
        <v>97</v>
      </c>
      <c r="E62" s="35"/>
      <c r="F62" s="31">
        <v>2</v>
      </c>
      <c r="G62" s="31"/>
      <c r="H62" s="31"/>
      <c r="I62" s="31"/>
      <c r="J62" s="31" t="s">
        <v>80</v>
      </c>
      <c r="K62" s="31"/>
      <c r="L62" s="60">
        <v>0.25</v>
      </c>
      <c r="M62" s="61">
        <v>0.23</v>
      </c>
      <c r="N62" s="31"/>
      <c r="O62" s="78"/>
      <c r="P62" s="79"/>
      <c r="Q62" s="32"/>
    </row>
    <row r="63" spans="1:17" ht="13.9" customHeight="1">
      <c r="A63" s="34">
        <v>37</v>
      </c>
      <c r="B63" s="31"/>
      <c r="C63" s="31">
        <v>1973</v>
      </c>
      <c r="D63" s="31" t="s">
        <v>97</v>
      </c>
      <c r="E63" s="35"/>
      <c r="F63" s="31">
        <v>2</v>
      </c>
      <c r="G63" s="31"/>
      <c r="H63" s="31"/>
      <c r="I63" s="31"/>
      <c r="J63" s="31" t="s">
        <v>80</v>
      </c>
      <c r="K63" s="31"/>
      <c r="L63" s="60">
        <v>0.2</v>
      </c>
      <c r="M63" s="61">
        <v>0.2</v>
      </c>
      <c r="N63" s="31"/>
      <c r="O63" s="78"/>
      <c r="P63" s="79"/>
      <c r="Q63" s="32"/>
    </row>
    <row r="64" spans="1:17" ht="13.9" customHeight="1">
      <c r="A64" s="34">
        <v>38</v>
      </c>
      <c r="B64" s="31"/>
      <c r="C64" s="31">
        <v>1975</v>
      </c>
      <c r="D64" s="31" t="s">
        <v>97</v>
      </c>
      <c r="E64" s="35"/>
      <c r="F64" s="31">
        <v>2</v>
      </c>
      <c r="G64" s="31"/>
      <c r="H64" s="31"/>
      <c r="I64" s="31"/>
      <c r="J64" s="31" t="s">
        <v>80</v>
      </c>
      <c r="K64" s="31"/>
      <c r="L64" s="60">
        <v>0.35</v>
      </c>
      <c r="M64" s="61">
        <v>0.3</v>
      </c>
      <c r="N64" s="31"/>
      <c r="O64" s="78"/>
      <c r="P64" s="79"/>
      <c r="Q64" s="32"/>
    </row>
    <row r="65" spans="1:17" ht="13.9" customHeight="1">
      <c r="A65" s="34">
        <v>39</v>
      </c>
      <c r="B65" s="31"/>
      <c r="C65" s="31">
        <v>1980</v>
      </c>
      <c r="D65" s="31" t="s">
        <v>97</v>
      </c>
      <c r="E65" s="35"/>
      <c r="F65" s="31">
        <v>2</v>
      </c>
      <c r="G65" s="31"/>
      <c r="H65" s="31"/>
      <c r="I65" s="31"/>
      <c r="J65" s="31" t="s">
        <v>80</v>
      </c>
      <c r="K65" s="31"/>
      <c r="L65" s="60">
        <v>0.27</v>
      </c>
      <c r="M65" s="61">
        <v>0.21</v>
      </c>
      <c r="N65" s="31"/>
      <c r="O65" s="78"/>
      <c r="P65" s="79"/>
      <c r="Q65" s="32"/>
    </row>
    <row r="66" spans="1:17" ht="13.9" customHeight="1">
      <c r="A66" s="34">
        <v>40</v>
      </c>
      <c r="B66" s="33" t="s">
        <v>43</v>
      </c>
      <c r="C66" s="31"/>
      <c r="D66" s="31" t="s">
        <v>97</v>
      </c>
      <c r="E66" s="35"/>
      <c r="F66" s="31">
        <v>2</v>
      </c>
      <c r="G66" s="31"/>
      <c r="H66" s="33" t="s">
        <v>63</v>
      </c>
      <c r="I66" s="31"/>
      <c r="J66" s="31" t="s">
        <v>80</v>
      </c>
      <c r="K66" s="31"/>
      <c r="L66" s="60">
        <v>0.18181818181818182</v>
      </c>
      <c r="M66" s="61"/>
      <c r="N66" s="31"/>
      <c r="O66" s="78"/>
      <c r="P66" s="79"/>
      <c r="Q66" s="32"/>
    </row>
    <row r="67" spans="1:17" ht="13.9" customHeight="1">
      <c r="A67" s="34">
        <v>41</v>
      </c>
      <c r="B67" s="31"/>
      <c r="C67" s="31"/>
      <c r="D67" s="31" t="s">
        <v>97</v>
      </c>
      <c r="E67" s="35"/>
      <c r="F67" s="31">
        <v>2</v>
      </c>
      <c r="G67" s="31"/>
      <c r="H67" s="33" t="s">
        <v>63</v>
      </c>
      <c r="I67" s="31"/>
      <c r="J67" s="31" t="s">
        <v>80</v>
      </c>
      <c r="K67" s="31"/>
      <c r="L67" s="60">
        <v>0.16666666666666666</v>
      </c>
      <c r="M67" s="61"/>
      <c r="N67" s="31"/>
      <c r="O67" s="78"/>
      <c r="P67" s="79"/>
      <c r="Q67" s="32"/>
    </row>
    <row r="68" spans="1:17" ht="13.9" customHeight="1">
      <c r="A68" s="34">
        <v>42</v>
      </c>
      <c r="B68" s="31"/>
      <c r="C68" s="31"/>
      <c r="D68" s="31" t="s">
        <v>97</v>
      </c>
      <c r="E68" s="35"/>
      <c r="F68" s="31">
        <v>2</v>
      </c>
      <c r="G68" s="31"/>
      <c r="H68" s="33" t="s">
        <v>63</v>
      </c>
      <c r="I68" s="31"/>
      <c r="J68" s="31" t="s">
        <v>80</v>
      </c>
      <c r="K68" s="31"/>
      <c r="L68" s="60">
        <v>0.17241379310344829</v>
      </c>
      <c r="M68" s="61"/>
      <c r="N68" s="31"/>
      <c r="O68" s="78"/>
      <c r="P68" s="79"/>
      <c r="Q68" s="32"/>
    </row>
    <row r="69" spans="1:17" ht="13.9" customHeight="1">
      <c r="A69" s="154">
        <v>43</v>
      </c>
      <c r="B69" s="156" t="s">
        <v>44</v>
      </c>
      <c r="C69" s="158"/>
      <c r="D69" s="158" t="s">
        <v>97</v>
      </c>
      <c r="E69" s="161"/>
      <c r="F69" s="158">
        <v>1</v>
      </c>
      <c r="G69" s="158" t="s">
        <v>118</v>
      </c>
      <c r="H69" s="158"/>
      <c r="I69" s="39">
        <v>1</v>
      </c>
      <c r="J69" s="39" t="s">
        <v>80</v>
      </c>
      <c r="K69" s="39">
        <v>1999</v>
      </c>
      <c r="L69" s="54">
        <v>0.18</v>
      </c>
      <c r="M69" s="55">
        <v>0.218</v>
      </c>
      <c r="N69" s="39"/>
      <c r="O69" s="74"/>
      <c r="P69" s="75"/>
      <c r="Q69" s="40"/>
    </row>
    <row r="70" spans="1:17" ht="13.9" customHeight="1">
      <c r="A70" s="160"/>
      <c r="B70" s="159"/>
      <c r="C70" s="159"/>
      <c r="D70" s="159"/>
      <c r="E70" s="162"/>
      <c r="F70" s="159"/>
      <c r="G70" s="159"/>
      <c r="H70" s="159"/>
      <c r="I70" s="41">
        <v>2</v>
      </c>
      <c r="J70" s="41" t="s">
        <v>81</v>
      </c>
      <c r="K70" s="41">
        <v>1999</v>
      </c>
      <c r="L70" s="56">
        <v>0.18</v>
      </c>
      <c r="M70" s="57">
        <v>0.22</v>
      </c>
      <c r="N70" s="42" t="s">
        <v>67</v>
      </c>
      <c r="O70" s="76">
        <v>2.2000000000000002</v>
      </c>
      <c r="P70" s="77">
        <v>2.6</v>
      </c>
      <c r="Q70" s="43"/>
    </row>
    <row r="71" spans="1:17" ht="13.9" customHeight="1">
      <c r="A71" s="154">
        <v>44</v>
      </c>
      <c r="B71" s="156" t="s">
        <v>44</v>
      </c>
      <c r="C71" s="158"/>
      <c r="D71" s="158" t="s">
        <v>97</v>
      </c>
      <c r="E71" s="161"/>
      <c r="F71" s="158"/>
      <c r="G71" s="158"/>
      <c r="H71" s="158"/>
      <c r="I71" s="39">
        <v>1</v>
      </c>
      <c r="J71" s="39" t="s">
        <v>80</v>
      </c>
      <c r="K71" s="39">
        <v>1999</v>
      </c>
      <c r="L71" s="54">
        <v>0.22499999999999998</v>
      </c>
      <c r="M71" s="55">
        <v>0.252</v>
      </c>
      <c r="N71" s="39"/>
      <c r="O71" s="74"/>
      <c r="P71" s="75"/>
      <c r="Q71" s="40"/>
    </row>
    <row r="72" spans="1:17" ht="13.9" customHeight="1">
      <c r="A72" s="160"/>
      <c r="B72" s="159"/>
      <c r="C72" s="159"/>
      <c r="D72" s="159"/>
      <c r="E72" s="162"/>
      <c r="F72" s="159"/>
      <c r="G72" s="159"/>
      <c r="H72" s="159"/>
      <c r="I72" s="41">
        <v>2</v>
      </c>
      <c r="J72" s="41" t="s">
        <v>81</v>
      </c>
      <c r="K72" s="41">
        <v>1999</v>
      </c>
      <c r="L72" s="56">
        <v>0.23</v>
      </c>
      <c r="M72" s="57">
        <v>0.26</v>
      </c>
      <c r="N72" s="42" t="s">
        <v>67</v>
      </c>
      <c r="O72" s="76">
        <v>3.3</v>
      </c>
      <c r="P72" s="77">
        <v>4</v>
      </c>
      <c r="Q72" s="43"/>
    </row>
    <row r="73" spans="1:17" ht="13.9" customHeight="1">
      <c r="A73" s="154">
        <v>45</v>
      </c>
      <c r="B73" s="156" t="s">
        <v>44</v>
      </c>
      <c r="C73" s="158"/>
      <c r="D73" s="158" t="s">
        <v>97</v>
      </c>
      <c r="E73" s="161"/>
      <c r="F73" s="158"/>
      <c r="G73" s="158"/>
      <c r="H73" s="158"/>
      <c r="I73" s="39">
        <v>1</v>
      </c>
      <c r="J73" s="39" t="s">
        <v>80</v>
      </c>
      <c r="K73" s="39">
        <v>1999</v>
      </c>
      <c r="L73" s="54">
        <v>0.192</v>
      </c>
      <c r="M73" s="55">
        <v>0.24099999999999999</v>
      </c>
      <c r="N73" s="39"/>
      <c r="O73" s="74"/>
      <c r="P73" s="75"/>
      <c r="Q73" s="40"/>
    </row>
    <row r="74" spans="1:17" ht="13.9" customHeight="1">
      <c r="A74" s="160"/>
      <c r="B74" s="159"/>
      <c r="C74" s="159"/>
      <c r="D74" s="159"/>
      <c r="E74" s="162"/>
      <c r="F74" s="159"/>
      <c r="G74" s="159"/>
      <c r="H74" s="159"/>
      <c r="I74" s="41">
        <v>2</v>
      </c>
      <c r="J74" s="41" t="s">
        <v>81</v>
      </c>
      <c r="K74" s="41">
        <v>1999</v>
      </c>
      <c r="L74" s="56">
        <v>0.19</v>
      </c>
      <c r="M74" s="57">
        <v>0.245</v>
      </c>
      <c r="N74" s="42" t="s">
        <v>67</v>
      </c>
      <c r="O74" s="76">
        <v>3.9</v>
      </c>
      <c r="P74" s="77">
        <v>3.2</v>
      </c>
      <c r="Q74" s="43"/>
    </row>
    <row r="75" spans="1:17" ht="13.9" customHeight="1">
      <c r="A75" s="34">
        <v>46</v>
      </c>
      <c r="B75" s="31"/>
      <c r="C75" s="31">
        <v>1964</v>
      </c>
      <c r="D75" s="31" t="s">
        <v>97</v>
      </c>
      <c r="E75" s="35">
        <v>2.75</v>
      </c>
      <c r="F75" s="31">
        <v>1</v>
      </c>
      <c r="G75" s="31"/>
      <c r="H75" s="31"/>
      <c r="I75" s="31"/>
      <c r="J75" s="31" t="s">
        <v>80</v>
      </c>
      <c r="K75" s="31"/>
      <c r="L75" s="60">
        <v>0.20703933747412007</v>
      </c>
      <c r="M75" s="61"/>
      <c r="N75" s="36" t="s">
        <v>60</v>
      </c>
      <c r="O75" s="78">
        <v>1.6</v>
      </c>
      <c r="P75" s="79"/>
      <c r="Q75" s="32"/>
    </row>
    <row r="76" spans="1:17" ht="13.9" customHeight="1">
      <c r="A76" s="34">
        <v>47</v>
      </c>
      <c r="B76" s="33" t="s">
        <v>45</v>
      </c>
      <c r="C76" s="31"/>
      <c r="D76" s="31" t="s">
        <v>97</v>
      </c>
      <c r="E76" s="35"/>
      <c r="F76" s="31">
        <v>2</v>
      </c>
      <c r="G76" s="31">
        <v>91.51</v>
      </c>
      <c r="H76" s="31"/>
      <c r="I76" s="31"/>
      <c r="J76" s="31" t="s">
        <v>80</v>
      </c>
      <c r="K76" s="31"/>
      <c r="L76" s="60">
        <v>0.2178649237472767</v>
      </c>
      <c r="M76" s="61">
        <v>0.25575447570332482</v>
      </c>
      <c r="N76" s="31"/>
      <c r="O76" s="78"/>
      <c r="P76" s="79"/>
      <c r="Q76" s="32"/>
    </row>
    <row r="77" spans="1:17" ht="13.9" customHeight="1">
      <c r="A77" s="34">
        <v>48</v>
      </c>
      <c r="B77" s="33" t="s">
        <v>45</v>
      </c>
      <c r="C77" s="31"/>
      <c r="D77" s="31" t="s">
        <v>97</v>
      </c>
      <c r="E77" s="35"/>
      <c r="F77" s="31"/>
      <c r="G77" s="31"/>
      <c r="H77" s="31"/>
      <c r="I77" s="31"/>
      <c r="J77" s="31" t="s">
        <v>80</v>
      </c>
      <c r="K77" s="31"/>
      <c r="L77" s="60">
        <v>0.17953321364452424</v>
      </c>
      <c r="M77" s="61">
        <v>0.17064846416382251</v>
      </c>
      <c r="N77" s="31"/>
      <c r="O77" s="78"/>
      <c r="P77" s="79"/>
      <c r="Q77" s="32"/>
    </row>
    <row r="78" spans="1:17" ht="13.9" customHeight="1">
      <c r="A78" s="34">
        <v>49</v>
      </c>
      <c r="B78" s="33" t="s">
        <v>45</v>
      </c>
      <c r="C78" s="31"/>
      <c r="D78" s="31" t="s">
        <v>97</v>
      </c>
      <c r="E78" s="35"/>
      <c r="F78" s="31">
        <v>2</v>
      </c>
      <c r="G78" s="31">
        <v>60.75</v>
      </c>
      <c r="H78" s="31"/>
      <c r="I78" s="31"/>
      <c r="J78" s="31" t="s">
        <v>80</v>
      </c>
      <c r="K78" s="31"/>
      <c r="L78" s="60">
        <v>0.1297016861219196</v>
      </c>
      <c r="M78" s="61">
        <v>0.16260162601626016</v>
      </c>
      <c r="N78" s="31"/>
      <c r="O78" s="78"/>
      <c r="P78" s="79"/>
      <c r="Q78" s="32"/>
    </row>
    <row r="79" spans="1:17" ht="13.9" customHeight="1">
      <c r="A79" s="34">
        <v>50</v>
      </c>
      <c r="B79" s="33" t="s">
        <v>45</v>
      </c>
      <c r="C79" s="31"/>
      <c r="D79" s="31" t="s">
        <v>97</v>
      </c>
      <c r="E79" s="35"/>
      <c r="F79" s="31">
        <v>2</v>
      </c>
      <c r="G79" s="31">
        <v>97.72</v>
      </c>
      <c r="H79" s="31"/>
      <c r="I79" s="31"/>
      <c r="J79" s="31" t="s">
        <v>80</v>
      </c>
      <c r="K79" s="31"/>
      <c r="L79" s="60">
        <v>0.14025245441795231</v>
      </c>
      <c r="M79" s="61">
        <v>0.16260162601626016</v>
      </c>
      <c r="N79" s="31"/>
      <c r="O79" s="78"/>
      <c r="P79" s="79"/>
      <c r="Q79" s="32"/>
    </row>
    <row r="80" spans="1:17" ht="13.9" customHeight="1">
      <c r="A80" s="34">
        <v>51</v>
      </c>
      <c r="B80" s="33" t="s">
        <v>45</v>
      </c>
      <c r="C80" s="31"/>
      <c r="D80" s="31" t="s">
        <v>97</v>
      </c>
      <c r="E80" s="35"/>
      <c r="F80" s="31">
        <v>2</v>
      </c>
      <c r="G80" s="31">
        <v>39.69</v>
      </c>
      <c r="H80" s="31"/>
      <c r="I80" s="31"/>
      <c r="J80" s="31" t="s">
        <v>80</v>
      </c>
      <c r="K80" s="31"/>
      <c r="L80" s="60">
        <v>0.14619883040935672</v>
      </c>
      <c r="M80" s="61">
        <v>0.24390243902439027</v>
      </c>
      <c r="N80" s="31"/>
      <c r="O80" s="78"/>
      <c r="P80" s="79"/>
      <c r="Q80" s="32"/>
    </row>
    <row r="81" spans="1:17" ht="13.9" customHeight="1">
      <c r="A81" s="34">
        <v>52</v>
      </c>
      <c r="B81" s="33" t="s">
        <v>45</v>
      </c>
      <c r="C81" s="31"/>
      <c r="D81" s="31" t="s">
        <v>97</v>
      </c>
      <c r="E81" s="35"/>
      <c r="F81" s="31">
        <v>2</v>
      </c>
      <c r="G81" s="31">
        <v>48.06</v>
      </c>
      <c r="H81" s="31"/>
      <c r="I81" s="31"/>
      <c r="J81" s="31" t="s">
        <v>80</v>
      </c>
      <c r="K81" s="31"/>
      <c r="L81" s="60">
        <v>0.19305019305019305</v>
      </c>
      <c r="M81" s="61">
        <v>0.11013215859030837</v>
      </c>
      <c r="N81" s="31"/>
      <c r="O81" s="78"/>
      <c r="P81" s="79"/>
      <c r="Q81" s="32"/>
    </row>
    <row r="82" spans="1:17" ht="13.9" customHeight="1">
      <c r="A82" s="34">
        <v>53</v>
      </c>
      <c r="B82" s="33" t="s">
        <v>45</v>
      </c>
      <c r="C82" s="31"/>
      <c r="D82" s="31" t="s">
        <v>97</v>
      </c>
      <c r="E82" s="35"/>
      <c r="F82" s="31"/>
      <c r="G82" s="31"/>
      <c r="H82" s="31"/>
      <c r="I82" s="31"/>
      <c r="J82" s="31" t="s">
        <v>80</v>
      </c>
      <c r="K82" s="31"/>
      <c r="L82" s="60">
        <v>0.17064846416382251</v>
      </c>
      <c r="M82" s="61">
        <v>0.26954177897574122</v>
      </c>
      <c r="N82" s="31"/>
      <c r="O82" s="78"/>
      <c r="P82" s="79"/>
      <c r="Q82" s="32"/>
    </row>
    <row r="83" spans="1:17" ht="13.9" customHeight="1">
      <c r="A83" s="34">
        <v>54</v>
      </c>
      <c r="B83" s="33" t="s">
        <v>45</v>
      </c>
      <c r="C83" s="31"/>
      <c r="D83" s="31" t="s">
        <v>97</v>
      </c>
      <c r="E83" s="35"/>
      <c r="F83" s="31">
        <v>2</v>
      </c>
      <c r="G83" s="31">
        <v>62.94</v>
      </c>
      <c r="H83" s="31"/>
      <c r="I83" s="31"/>
      <c r="J83" s="31" t="s">
        <v>80</v>
      </c>
      <c r="K83" s="31"/>
      <c r="L83" s="60">
        <v>9.6618357487922704E-2</v>
      </c>
      <c r="M83" s="61">
        <v>0.16778523489932887</v>
      </c>
      <c r="N83" s="31"/>
      <c r="O83" s="78"/>
      <c r="P83" s="79"/>
      <c r="Q83" s="32"/>
    </row>
    <row r="84" spans="1:17" ht="13.9" customHeight="1">
      <c r="A84" s="34">
        <v>55</v>
      </c>
      <c r="B84" s="33" t="s">
        <v>45</v>
      </c>
      <c r="C84" s="31"/>
      <c r="D84" s="31" t="s">
        <v>97</v>
      </c>
      <c r="E84" s="35"/>
      <c r="F84" s="31">
        <v>2</v>
      </c>
      <c r="G84" s="31">
        <v>72.87</v>
      </c>
      <c r="H84" s="31"/>
      <c r="I84" s="31"/>
      <c r="J84" s="31" t="s">
        <v>80</v>
      </c>
      <c r="K84" s="31"/>
      <c r="L84" s="60">
        <v>0.11764705882352941</v>
      </c>
      <c r="M84" s="61">
        <v>0.15748031496062992</v>
      </c>
      <c r="N84" s="31"/>
      <c r="O84" s="78"/>
      <c r="P84" s="79"/>
      <c r="Q84" s="32"/>
    </row>
    <row r="85" spans="1:17" ht="13.9" customHeight="1">
      <c r="A85" s="34">
        <v>56</v>
      </c>
      <c r="B85" s="33" t="s">
        <v>45</v>
      </c>
      <c r="C85" s="31"/>
      <c r="D85" s="31" t="s">
        <v>97</v>
      </c>
      <c r="E85" s="35"/>
      <c r="F85" s="31">
        <v>2</v>
      </c>
      <c r="G85" s="31">
        <v>74.319999999999993</v>
      </c>
      <c r="H85" s="31"/>
      <c r="I85" s="31"/>
      <c r="J85" s="31" t="s">
        <v>80</v>
      </c>
      <c r="K85" s="31"/>
      <c r="L85" s="60">
        <v>0.12195121951219513</v>
      </c>
      <c r="M85" s="61">
        <v>0.13661202185792348</v>
      </c>
      <c r="N85" s="31"/>
      <c r="O85" s="78"/>
      <c r="P85" s="79"/>
      <c r="Q85" s="32"/>
    </row>
    <row r="86" spans="1:17" ht="13.9" customHeight="1">
      <c r="A86" s="34">
        <v>57</v>
      </c>
      <c r="B86" s="33" t="s">
        <v>45</v>
      </c>
      <c r="C86" s="31"/>
      <c r="D86" s="31" t="s">
        <v>97</v>
      </c>
      <c r="E86" s="35"/>
      <c r="F86" s="31">
        <v>2</v>
      </c>
      <c r="G86" s="31">
        <v>27.79</v>
      </c>
      <c r="H86" s="31"/>
      <c r="I86" s="31"/>
      <c r="J86" s="31" t="s">
        <v>80</v>
      </c>
      <c r="K86" s="31"/>
      <c r="L86" s="60">
        <v>0.1004016064257028</v>
      </c>
      <c r="M86" s="61">
        <v>0.1529051987767584</v>
      </c>
      <c r="N86" s="31"/>
      <c r="O86" s="78"/>
      <c r="P86" s="79"/>
      <c r="Q86" s="32"/>
    </row>
    <row r="87" spans="1:17" ht="13.9" customHeight="1">
      <c r="A87" s="34">
        <v>58</v>
      </c>
      <c r="B87" s="33" t="s">
        <v>45</v>
      </c>
      <c r="C87" s="31"/>
      <c r="D87" s="31" t="s">
        <v>97</v>
      </c>
      <c r="E87" s="35"/>
      <c r="F87" s="31">
        <v>2</v>
      </c>
      <c r="G87" s="31">
        <v>39.29</v>
      </c>
      <c r="H87" s="31"/>
      <c r="I87" s="31"/>
      <c r="J87" s="31" t="s">
        <v>80</v>
      </c>
      <c r="K87" s="31"/>
      <c r="L87" s="60">
        <v>9.3984962406015032E-2</v>
      </c>
      <c r="M87" s="61">
        <v>0.17953321364452424</v>
      </c>
      <c r="N87" s="31"/>
      <c r="O87" s="78"/>
      <c r="P87" s="79"/>
      <c r="Q87" s="32"/>
    </row>
    <row r="88" spans="1:17" ht="13.9" customHeight="1">
      <c r="A88" s="34">
        <v>59</v>
      </c>
      <c r="B88" s="33" t="s">
        <v>45</v>
      </c>
      <c r="C88" s="31"/>
      <c r="D88" s="31" t="s">
        <v>97</v>
      </c>
      <c r="E88" s="35"/>
      <c r="F88" s="31">
        <v>2</v>
      </c>
      <c r="G88" s="31">
        <v>40.090000000000003</v>
      </c>
      <c r="H88" s="31"/>
      <c r="I88" s="31"/>
      <c r="J88" s="31" t="s">
        <v>80</v>
      </c>
      <c r="K88" s="31"/>
      <c r="L88" s="60">
        <v>8.9047195013357075E-2</v>
      </c>
      <c r="M88" s="61">
        <v>0.16528925619834711</v>
      </c>
      <c r="N88" s="31"/>
      <c r="O88" s="78"/>
      <c r="P88" s="79"/>
      <c r="Q88" s="32"/>
    </row>
    <row r="89" spans="1:17" ht="13.9" customHeight="1">
      <c r="A89" s="34">
        <v>60</v>
      </c>
      <c r="B89" s="33" t="s">
        <v>45</v>
      </c>
      <c r="C89" s="31"/>
      <c r="D89" s="31" t="s">
        <v>97</v>
      </c>
      <c r="E89" s="35"/>
      <c r="F89" s="31">
        <v>2</v>
      </c>
      <c r="G89" s="31">
        <v>113.86</v>
      </c>
      <c r="H89" s="31"/>
      <c r="I89" s="31"/>
      <c r="J89" s="31" t="s">
        <v>80</v>
      </c>
      <c r="K89" s="31"/>
      <c r="L89" s="60">
        <v>0.1736111111111111</v>
      </c>
      <c r="M89" s="61">
        <v>0.14224751066856328</v>
      </c>
      <c r="N89" s="31"/>
      <c r="O89" s="78"/>
      <c r="P89" s="79"/>
      <c r="Q89" s="32"/>
    </row>
    <row r="90" spans="1:17" ht="13.9" customHeight="1">
      <c r="A90" s="34">
        <v>61</v>
      </c>
      <c r="B90" s="33" t="s">
        <v>45</v>
      </c>
      <c r="C90" s="31">
        <v>1977</v>
      </c>
      <c r="D90" s="31" t="s">
        <v>97</v>
      </c>
      <c r="E90" s="35"/>
      <c r="F90" s="31">
        <v>2</v>
      </c>
      <c r="G90" s="31"/>
      <c r="H90" s="33" t="s">
        <v>54</v>
      </c>
      <c r="I90" s="31"/>
      <c r="J90" s="31" t="s">
        <v>80</v>
      </c>
      <c r="K90" s="31">
        <v>2004</v>
      </c>
      <c r="L90" s="60">
        <v>0.22381378692927484</v>
      </c>
      <c r="M90" s="61"/>
      <c r="N90" s="36" t="s">
        <v>60</v>
      </c>
      <c r="O90" s="78">
        <v>4.46</v>
      </c>
      <c r="P90" s="79"/>
      <c r="Q90" s="32"/>
    </row>
    <row r="91" spans="1:17" ht="13.9" customHeight="1">
      <c r="A91" s="34">
        <v>62</v>
      </c>
      <c r="B91" s="31"/>
      <c r="C91" s="31"/>
      <c r="D91" s="31" t="s">
        <v>97</v>
      </c>
      <c r="E91" s="35"/>
      <c r="F91" s="31">
        <v>2</v>
      </c>
      <c r="G91" s="31"/>
      <c r="H91" s="31"/>
      <c r="I91" s="31"/>
      <c r="J91" s="31" t="s">
        <v>80</v>
      </c>
      <c r="K91" s="31"/>
      <c r="L91" s="60">
        <v>0.17793594306049823</v>
      </c>
      <c r="M91" s="61"/>
      <c r="N91" s="31"/>
      <c r="O91" s="78"/>
      <c r="P91" s="79"/>
      <c r="Q91" s="32" t="s">
        <v>76</v>
      </c>
    </row>
    <row r="92" spans="1:17" ht="13.9" customHeight="1">
      <c r="A92" s="34">
        <v>63</v>
      </c>
      <c r="B92" s="31"/>
      <c r="C92" s="31"/>
      <c r="D92" s="31" t="s">
        <v>97</v>
      </c>
      <c r="E92" s="35"/>
      <c r="F92" s="31">
        <v>2</v>
      </c>
      <c r="G92" s="31"/>
      <c r="H92" s="31"/>
      <c r="I92" s="31"/>
      <c r="J92" s="31" t="s">
        <v>80</v>
      </c>
      <c r="K92" s="31"/>
      <c r="L92" s="60">
        <v>0.2178649237472767</v>
      </c>
      <c r="M92" s="61"/>
      <c r="N92" s="31"/>
      <c r="O92" s="78"/>
      <c r="P92" s="79"/>
      <c r="Q92" s="32" t="s">
        <v>77</v>
      </c>
    </row>
    <row r="93" spans="1:17" ht="13.9" customHeight="1">
      <c r="A93" s="34">
        <v>64</v>
      </c>
      <c r="B93" s="33" t="s">
        <v>47</v>
      </c>
      <c r="C93" s="31">
        <v>2007</v>
      </c>
      <c r="D93" s="31" t="s">
        <v>97</v>
      </c>
      <c r="E93" s="35"/>
      <c r="F93" s="31">
        <v>2</v>
      </c>
      <c r="G93" s="31" t="s">
        <v>119</v>
      </c>
      <c r="H93" s="31"/>
      <c r="I93" s="31"/>
      <c r="J93" s="31" t="s">
        <v>80</v>
      </c>
      <c r="K93" s="31">
        <v>2007</v>
      </c>
      <c r="L93" s="60">
        <v>0.12195121951219513</v>
      </c>
      <c r="M93" s="61">
        <v>0.13333333333333333</v>
      </c>
      <c r="N93" s="36" t="s">
        <v>60</v>
      </c>
      <c r="O93" s="78">
        <v>8.4</v>
      </c>
      <c r="P93" s="79">
        <v>6.4</v>
      </c>
      <c r="Q93" s="32"/>
    </row>
    <row r="94" spans="1:17" ht="13.9" customHeight="1">
      <c r="A94" s="34">
        <v>65</v>
      </c>
      <c r="B94" s="33" t="s">
        <v>47</v>
      </c>
      <c r="C94" s="31">
        <v>1930</v>
      </c>
      <c r="D94" s="31" t="s">
        <v>97</v>
      </c>
      <c r="E94" s="35"/>
      <c r="F94" s="31">
        <v>2</v>
      </c>
      <c r="G94" s="31"/>
      <c r="H94" s="31"/>
      <c r="I94" s="31"/>
      <c r="J94" s="31" t="s">
        <v>80</v>
      </c>
      <c r="K94" s="31"/>
      <c r="L94" s="60">
        <v>0.2</v>
      </c>
      <c r="M94" s="61">
        <v>0.14000000000000001</v>
      </c>
      <c r="N94" s="31"/>
      <c r="O94" s="78"/>
      <c r="P94" s="79"/>
      <c r="Q94" s="32"/>
    </row>
    <row r="95" spans="1:17" ht="13.9" customHeight="1">
      <c r="A95" s="34">
        <v>66</v>
      </c>
      <c r="B95" s="31"/>
      <c r="C95" s="31">
        <v>1930</v>
      </c>
      <c r="D95" s="31" t="s">
        <v>97</v>
      </c>
      <c r="E95" s="35"/>
      <c r="F95" s="31">
        <v>2</v>
      </c>
      <c r="G95" s="31"/>
      <c r="H95" s="31"/>
      <c r="I95" s="31"/>
      <c r="J95" s="31" t="s">
        <v>80</v>
      </c>
      <c r="K95" s="31"/>
      <c r="L95" s="60">
        <v>0.37</v>
      </c>
      <c r="M95" s="61">
        <v>0.15</v>
      </c>
      <c r="N95" s="31"/>
      <c r="O95" s="78"/>
      <c r="P95" s="79"/>
      <c r="Q95" s="32"/>
    </row>
    <row r="96" spans="1:17" ht="13.9" customHeight="1">
      <c r="A96" s="34">
        <v>67</v>
      </c>
      <c r="B96" s="31"/>
      <c r="C96" s="31">
        <v>1960</v>
      </c>
      <c r="D96" s="31" t="s">
        <v>97</v>
      </c>
      <c r="E96" s="35"/>
      <c r="F96" s="31">
        <v>2</v>
      </c>
      <c r="G96" s="31"/>
      <c r="H96" s="31"/>
      <c r="I96" s="31"/>
      <c r="J96" s="31" t="s">
        <v>80</v>
      </c>
      <c r="K96" s="31"/>
      <c r="L96" s="60">
        <v>0.28999999999999998</v>
      </c>
      <c r="M96" s="61">
        <v>0.16</v>
      </c>
      <c r="N96" s="31"/>
      <c r="O96" s="78"/>
      <c r="P96" s="79"/>
      <c r="Q96" s="32"/>
    </row>
    <row r="97" spans="1:17" ht="13.9" customHeight="1">
      <c r="A97" s="34">
        <v>68</v>
      </c>
      <c r="B97" s="31"/>
      <c r="C97" s="31">
        <v>1965</v>
      </c>
      <c r="D97" s="31" t="s">
        <v>97</v>
      </c>
      <c r="E97" s="35"/>
      <c r="F97" s="31">
        <v>2</v>
      </c>
      <c r="G97" s="31"/>
      <c r="H97" s="31"/>
      <c r="I97" s="31"/>
      <c r="J97" s="31" t="s">
        <v>80</v>
      </c>
      <c r="K97" s="31"/>
      <c r="L97" s="60">
        <v>0.18</v>
      </c>
      <c r="M97" s="61">
        <v>0.18</v>
      </c>
      <c r="N97" s="31"/>
      <c r="O97" s="78"/>
      <c r="P97" s="79"/>
      <c r="Q97" s="32"/>
    </row>
    <row r="98" spans="1:17" ht="13.9" customHeight="1">
      <c r="A98" s="34">
        <v>69</v>
      </c>
      <c r="B98" s="31"/>
      <c r="C98" s="31"/>
      <c r="D98" s="31" t="s">
        <v>97</v>
      </c>
      <c r="E98" s="35"/>
      <c r="F98" s="31">
        <v>2</v>
      </c>
      <c r="G98" s="31"/>
      <c r="H98" s="31"/>
      <c r="I98" s="31"/>
      <c r="J98" s="31" t="s">
        <v>80</v>
      </c>
      <c r="K98" s="31"/>
      <c r="L98" s="60">
        <v>0.17543859649122806</v>
      </c>
      <c r="M98" s="61">
        <v>0.14492753623188406</v>
      </c>
      <c r="N98" s="31"/>
      <c r="O98" s="78"/>
      <c r="P98" s="79"/>
      <c r="Q98" s="32"/>
    </row>
    <row r="99" spans="1:17" ht="13.9" customHeight="1">
      <c r="A99" s="34">
        <v>70</v>
      </c>
      <c r="B99" s="33" t="s">
        <v>47</v>
      </c>
      <c r="C99" s="31"/>
      <c r="D99" s="31" t="s">
        <v>97</v>
      </c>
      <c r="E99" s="35"/>
      <c r="F99" s="31">
        <v>2</v>
      </c>
      <c r="G99" s="31"/>
      <c r="H99" s="31"/>
      <c r="I99" s="31"/>
      <c r="J99" s="31" t="s">
        <v>80</v>
      </c>
      <c r="K99" s="31"/>
      <c r="L99" s="60">
        <v>0.23529411764705882</v>
      </c>
      <c r="M99" s="61">
        <v>0.26246719160104987</v>
      </c>
      <c r="N99" s="33" t="s">
        <v>67</v>
      </c>
      <c r="O99" s="78">
        <v>2.3199999999999998</v>
      </c>
      <c r="P99" s="79">
        <v>2.63</v>
      </c>
      <c r="Q99" s="32"/>
    </row>
    <row r="100" spans="1:17" ht="13.9" customHeight="1">
      <c r="A100" s="34">
        <v>71</v>
      </c>
      <c r="B100" s="33" t="s">
        <v>45</v>
      </c>
      <c r="C100" s="31">
        <v>1974</v>
      </c>
      <c r="D100" s="31" t="s">
        <v>97</v>
      </c>
      <c r="E100" s="35"/>
      <c r="F100" s="31">
        <v>2</v>
      </c>
      <c r="G100" s="31"/>
      <c r="H100" s="31"/>
      <c r="I100" s="31"/>
      <c r="J100" s="31" t="s">
        <v>80</v>
      </c>
      <c r="K100" s="31">
        <v>2005</v>
      </c>
      <c r="L100" s="60">
        <v>0.11363636363636363</v>
      </c>
      <c r="M100" s="61">
        <v>0.18181818181818182</v>
      </c>
      <c r="N100" s="31"/>
      <c r="O100" s="78"/>
      <c r="P100" s="79"/>
      <c r="Q100" s="32"/>
    </row>
    <row r="101" spans="1:17" ht="13.9" customHeight="1">
      <c r="A101" s="34">
        <v>72</v>
      </c>
      <c r="B101" s="31"/>
      <c r="C101" s="31">
        <v>1974</v>
      </c>
      <c r="D101" s="31" t="s">
        <v>97</v>
      </c>
      <c r="E101" s="35"/>
      <c r="F101" s="31">
        <v>2</v>
      </c>
      <c r="G101" s="31"/>
      <c r="H101" s="31"/>
      <c r="I101" s="31"/>
      <c r="J101" s="31" t="s">
        <v>80</v>
      </c>
      <c r="K101" s="31">
        <v>2005</v>
      </c>
      <c r="L101" s="60">
        <v>0.13513513513513511</v>
      </c>
      <c r="M101" s="61">
        <v>0.2</v>
      </c>
      <c r="N101" s="31"/>
      <c r="O101" s="78"/>
      <c r="P101" s="79"/>
      <c r="Q101" s="32"/>
    </row>
    <row r="102" spans="1:17" ht="13.9" customHeight="1">
      <c r="A102" s="34">
        <v>73</v>
      </c>
      <c r="B102" s="33" t="s">
        <v>48</v>
      </c>
      <c r="C102" s="31">
        <v>1993</v>
      </c>
      <c r="D102" s="31" t="s">
        <v>97</v>
      </c>
      <c r="E102" s="35"/>
      <c r="F102" s="31"/>
      <c r="G102" s="31"/>
      <c r="H102" s="31"/>
      <c r="I102" s="31"/>
      <c r="J102" s="31" t="s">
        <v>80</v>
      </c>
      <c r="K102" s="31"/>
      <c r="L102" s="60">
        <v>0.16666666666666666</v>
      </c>
      <c r="M102" s="61">
        <v>0.2</v>
      </c>
      <c r="N102" s="31"/>
      <c r="O102" s="78"/>
      <c r="P102" s="79"/>
      <c r="Q102" s="32"/>
    </row>
    <row r="103" spans="1:17" ht="13.9" customHeight="1">
      <c r="A103" s="34">
        <v>74</v>
      </c>
      <c r="B103" s="33" t="s">
        <v>48</v>
      </c>
      <c r="C103" s="31">
        <v>1985</v>
      </c>
      <c r="D103" s="31" t="s">
        <v>97</v>
      </c>
      <c r="E103" s="35"/>
      <c r="F103" s="31">
        <v>2</v>
      </c>
      <c r="G103" s="31"/>
      <c r="H103" s="31"/>
      <c r="I103" s="31"/>
      <c r="J103" s="31" t="s">
        <v>80</v>
      </c>
      <c r="K103" s="31"/>
      <c r="L103" s="60">
        <v>0.13333333333333333</v>
      </c>
      <c r="M103" s="61">
        <v>0.16666666666666666</v>
      </c>
      <c r="N103" s="31"/>
      <c r="O103" s="78"/>
      <c r="P103" s="79"/>
      <c r="Q103" s="32"/>
    </row>
    <row r="104" spans="1:17" ht="13.9" customHeight="1">
      <c r="A104" s="34">
        <v>75</v>
      </c>
      <c r="B104" s="31"/>
      <c r="C104" s="31">
        <v>1984</v>
      </c>
      <c r="D104" s="31" t="s">
        <v>97</v>
      </c>
      <c r="E104" s="35"/>
      <c r="F104" s="31">
        <v>2</v>
      </c>
      <c r="G104" s="31" t="s">
        <v>120</v>
      </c>
      <c r="H104" s="31"/>
      <c r="I104" s="31"/>
      <c r="J104" s="31" t="s">
        <v>80</v>
      </c>
      <c r="K104" s="31"/>
      <c r="L104" s="60">
        <v>0.25</v>
      </c>
      <c r="M104" s="61">
        <v>0.25641025641025644</v>
      </c>
      <c r="N104" s="31"/>
      <c r="O104" s="78"/>
      <c r="P104" s="79"/>
      <c r="Q104" s="32"/>
    </row>
    <row r="105" spans="1:17" ht="13.9" customHeight="1">
      <c r="A105" s="34">
        <v>76</v>
      </c>
      <c r="B105" s="31"/>
      <c r="C105" s="31">
        <v>1979</v>
      </c>
      <c r="D105" s="31" t="s">
        <v>97</v>
      </c>
      <c r="E105" s="35"/>
      <c r="F105" s="31">
        <v>2</v>
      </c>
      <c r="G105" s="31" t="s">
        <v>121</v>
      </c>
      <c r="H105" s="31"/>
      <c r="I105" s="31"/>
      <c r="J105" s="31" t="s">
        <v>80</v>
      </c>
      <c r="K105" s="31"/>
      <c r="L105" s="60">
        <v>0.2</v>
      </c>
      <c r="M105" s="61">
        <v>0.24390243902439027</v>
      </c>
      <c r="N105" s="31"/>
      <c r="O105" s="78"/>
      <c r="P105" s="79"/>
      <c r="Q105" s="32"/>
    </row>
    <row r="106" spans="1:17" ht="13.9" customHeight="1">
      <c r="A106" s="34">
        <v>77</v>
      </c>
      <c r="B106" s="31"/>
      <c r="C106" s="31">
        <v>1998</v>
      </c>
      <c r="D106" s="31" t="s">
        <v>97</v>
      </c>
      <c r="E106" s="35"/>
      <c r="F106" s="31">
        <v>2</v>
      </c>
      <c r="G106" s="31" t="s">
        <v>122</v>
      </c>
      <c r="H106" s="31"/>
      <c r="I106" s="31"/>
      <c r="J106" s="31" t="s">
        <v>80</v>
      </c>
      <c r="K106" s="31"/>
      <c r="L106" s="60">
        <v>0.18181818181818182</v>
      </c>
      <c r="M106" s="61">
        <v>0.18181818181818182</v>
      </c>
      <c r="N106" s="31"/>
      <c r="O106" s="78"/>
      <c r="P106" s="79"/>
      <c r="Q106" s="32"/>
    </row>
    <row r="107" spans="1:17" ht="13.9" customHeight="1">
      <c r="A107" s="34">
        <v>78</v>
      </c>
      <c r="B107" s="31"/>
      <c r="C107" s="31">
        <v>1990</v>
      </c>
      <c r="D107" s="31" t="s">
        <v>97</v>
      </c>
      <c r="E107" s="35"/>
      <c r="F107" s="31">
        <v>2</v>
      </c>
      <c r="G107" s="31" t="s">
        <v>123</v>
      </c>
      <c r="H107" s="31"/>
      <c r="I107" s="31"/>
      <c r="J107" s="31" t="s">
        <v>80</v>
      </c>
      <c r="K107" s="31"/>
      <c r="L107" s="60">
        <v>0.12987012987012986</v>
      </c>
      <c r="M107" s="61">
        <v>0.13157894736842105</v>
      </c>
      <c r="N107" s="31"/>
      <c r="O107" s="78"/>
      <c r="P107" s="79"/>
      <c r="Q107" s="32"/>
    </row>
    <row r="108" spans="1:17" ht="13.9" customHeight="1">
      <c r="A108" s="34">
        <v>79</v>
      </c>
      <c r="B108" s="31"/>
      <c r="C108" s="31">
        <v>1985</v>
      </c>
      <c r="D108" s="31" t="s">
        <v>97</v>
      </c>
      <c r="E108" s="35"/>
      <c r="F108" s="31">
        <v>2</v>
      </c>
      <c r="G108" s="31" t="s">
        <v>124</v>
      </c>
      <c r="H108" s="31"/>
      <c r="I108" s="31"/>
      <c r="J108" s="31" t="s">
        <v>80</v>
      </c>
      <c r="K108" s="31"/>
      <c r="L108" s="60">
        <v>0.14705882352941177</v>
      </c>
      <c r="M108" s="61">
        <v>0.17543859649122806</v>
      </c>
      <c r="N108" s="31"/>
      <c r="O108" s="78"/>
      <c r="P108" s="79"/>
      <c r="Q108" s="32"/>
    </row>
    <row r="109" spans="1:17" ht="13.9" customHeight="1">
      <c r="A109" s="34">
        <v>80</v>
      </c>
      <c r="B109" s="33" t="s">
        <v>48</v>
      </c>
      <c r="C109" s="31">
        <v>1964</v>
      </c>
      <c r="D109" s="31" t="s">
        <v>97</v>
      </c>
      <c r="E109" s="35"/>
      <c r="F109" s="31">
        <v>2</v>
      </c>
      <c r="G109" s="31"/>
      <c r="H109" s="31"/>
      <c r="I109" s="31"/>
      <c r="J109" s="31" t="s">
        <v>80</v>
      </c>
      <c r="K109" s="31"/>
      <c r="L109" s="60">
        <v>0.37174721189591081</v>
      </c>
      <c r="M109" s="61">
        <v>0.3125</v>
      </c>
      <c r="N109" s="31"/>
      <c r="O109" s="78"/>
      <c r="P109" s="79"/>
      <c r="Q109" s="32"/>
    </row>
    <row r="110" spans="1:17" ht="13.9" customHeight="1">
      <c r="A110" s="34">
        <v>81</v>
      </c>
      <c r="B110" s="31"/>
      <c r="C110" s="31">
        <v>1969</v>
      </c>
      <c r="D110" s="31" t="s">
        <v>97</v>
      </c>
      <c r="E110" s="35"/>
      <c r="F110" s="31">
        <v>2</v>
      </c>
      <c r="G110" s="31"/>
      <c r="H110" s="31"/>
      <c r="I110" s="31"/>
      <c r="J110" s="31" t="s">
        <v>80</v>
      </c>
      <c r="K110" s="31"/>
      <c r="L110" s="60">
        <v>0.16920473773265651</v>
      </c>
      <c r="M110" s="61">
        <v>3.3557046979865771E-3</v>
      </c>
      <c r="N110" s="31"/>
      <c r="O110" s="78"/>
      <c r="P110" s="79"/>
      <c r="Q110" s="32"/>
    </row>
    <row r="111" spans="1:17" ht="13.9" customHeight="1">
      <c r="A111" s="34">
        <v>82</v>
      </c>
      <c r="B111" s="31"/>
      <c r="C111" s="31">
        <v>1972</v>
      </c>
      <c r="D111" s="31" t="s">
        <v>97</v>
      </c>
      <c r="E111" s="35"/>
      <c r="F111" s="31">
        <v>2</v>
      </c>
      <c r="G111" s="31"/>
      <c r="H111" s="31"/>
      <c r="I111" s="31"/>
      <c r="J111" s="31" t="s">
        <v>80</v>
      </c>
      <c r="K111" s="31"/>
      <c r="L111" s="60">
        <v>0.20746887966804978</v>
      </c>
      <c r="M111" s="61">
        <v>0.1972386587771203</v>
      </c>
      <c r="N111" s="31"/>
      <c r="O111" s="78"/>
      <c r="P111" s="79"/>
      <c r="Q111" s="32"/>
    </row>
    <row r="112" spans="1:17" ht="13.9" customHeight="1">
      <c r="A112" s="34">
        <v>83</v>
      </c>
      <c r="B112" s="31"/>
      <c r="C112" s="31">
        <v>1978</v>
      </c>
      <c r="D112" s="31" t="s">
        <v>97</v>
      </c>
      <c r="E112" s="35"/>
      <c r="F112" s="31">
        <v>2</v>
      </c>
      <c r="G112" s="31"/>
      <c r="H112" s="31"/>
      <c r="I112" s="31"/>
      <c r="J112" s="31" t="s">
        <v>80</v>
      </c>
      <c r="K112" s="31"/>
      <c r="L112" s="60">
        <v>0.18975332068311196</v>
      </c>
      <c r="M112" s="61">
        <v>0.20876826722338204</v>
      </c>
      <c r="N112" s="31"/>
      <c r="O112" s="78"/>
      <c r="P112" s="79"/>
      <c r="Q112" s="32"/>
    </row>
    <row r="113" spans="1:17" ht="13.9" customHeight="1">
      <c r="A113" s="34">
        <v>84</v>
      </c>
      <c r="B113" s="31"/>
      <c r="C113" s="31">
        <v>1979</v>
      </c>
      <c r="D113" s="31" t="s">
        <v>97</v>
      </c>
      <c r="E113" s="35"/>
      <c r="F113" s="31">
        <v>2</v>
      </c>
      <c r="G113" s="31"/>
      <c r="H113" s="31"/>
      <c r="I113" s="31"/>
      <c r="J113" s="31" t="s">
        <v>80</v>
      </c>
      <c r="K113" s="31"/>
      <c r="L113" s="60">
        <v>0.22779043280182235</v>
      </c>
      <c r="M113" s="61">
        <v>0.3058103975535168</v>
      </c>
      <c r="N113" s="31"/>
      <c r="O113" s="78"/>
      <c r="P113" s="79"/>
      <c r="Q113" s="32"/>
    </row>
    <row r="114" spans="1:17" ht="13.9" customHeight="1">
      <c r="A114" s="34">
        <v>85</v>
      </c>
      <c r="B114" s="31"/>
      <c r="C114" s="31">
        <v>1979</v>
      </c>
      <c r="D114" s="31" t="s">
        <v>97</v>
      </c>
      <c r="E114" s="35"/>
      <c r="F114" s="31">
        <v>2</v>
      </c>
      <c r="G114" s="31"/>
      <c r="H114" s="31"/>
      <c r="I114" s="31"/>
      <c r="J114" s="31" t="s">
        <v>80</v>
      </c>
      <c r="K114" s="31"/>
      <c r="L114" s="60">
        <v>0.12642225031605561</v>
      </c>
      <c r="M114" s="61">
        <v>9.057971014492755E-2</v>
      </c>
      <c r="N114" s="31"/>
      <c r="O114" s="78"/>
      <c r="P114" s="79"/>
      <c r="Q114" s="32"/>
    </row>
    <row r="115" spans="1:17" ht="13.9" customHeight="1">
      <c r="A115" s="34">
        <v>86</v>
      </c>
      <c r="B115" s="31"/>
      <c r="C115" s="31">
        <v>1981</v>
      </c>
      <c r="D115" s="31" t="s">
        <v>97</v>
      </c>
      <c r="E115" s="35"/>
      <c r="F115" s="31">
        <v>2</v>
      </c>
      <c r="G115" s="31"/>
      <c r="H115" s="31"/>
      <c r="I115" s="31"/>
      <c r="J115" s="31" t="s">
        <v>80</v>
      </c>
      <c r="K115" s="31"/>
      <c r="L115" s="60">
        <v>0.26954177897574122</v>
      </c>
      <c r="M115" s="61">
        <v>0.32467532467532467</v>
      </c>
      <c r="N115" s="31"/>
      <c r="O115" s="78"/>
      <c r="P115" s="79"/>
      <c r="Q115" s="32"/>
    </row>
    <row r="116" spans="1:17" ht="13.9" customHeight="1">
      <c r="A116" s="34">
        <v>87</v>
      </c>
      <c r="B116" s="31"/>
      <c r="C116" s="31">
        <v>1982</v>
      </c>
      <c r="D116" s="31" t="s">
        <v>97</v>
      </c>
      <c r="E116" s="35"/>
      <c r="F116" s="31">
        <v>2</v>
      </c>
      <c r="G116" s="31"/>
      <c r="H116" s="31"/>
      <c r="I116" s="31"/>
      <c r="J116" s="31" t="s">
        <v>80</v>
      </c>
      <c r="K116" s="31"/>
      <c r="L116" s="60">
        <v>0.17953321364452424</v>
      </c>
      <c r="M116" s="61">
        <v>0.35335689045936397</v>
      </c>
      <c r="N116" s="31"/>
      <c r="O116" s="78"/>
      <c r="P116" s="79"/>
      <c r="Q116" s="32"/>
    </row>
    <row r="117" spans="1:17" ht="13.9" customHeight="1">
      <c r="A117" s="34">
        <v>88</v>
      </c>
      <c r="B117" s="31"/>
      <c r="C117" s="31">
        <v>1988</v>
      </c>
      <c r="D117" s="31" t="s">
        <v>97</v>
      </c>
      <c r="E117" s="35"/>
      <c r="F117" s="31">
        <v>2</v>
      </c>
      <c r="G117" s="31"/>
      <c r="H117" s="31"/>
      <c r="I117" s="31"/>
      <c r="J117" s="31" t="s">
        <v>80</v>
      </c>
      <c r="K117" s="31"/>
      <c r="L117" s="60">
        <v>0.19157088122605365</v>
      </c>
      <c r="M117" s="61">
        <v>0.23529411764705882</v>
      </c>
      <c r="N117" s="31"/>
      <c r="O117" s="78"/>
      <c r="P117" s="79"/>
      <c r="Q117" s="32"/>
    </row>
    <row r="118" spans="1:17" ht="13.9" customHeight="1">
      <c r="A118" s="34">
        <v>89</v>
      </c>
      <c r="B118" s="31"/>
      <c r="C118" s="31">
        <v>1990</v>
      </c>
      <c r="D118" s="31" t="s">
        <v>97</v>
      </c>
      <c r="E118" s="35"/>
      <c r="F118" s="31">
        <v>2</v>
      </c>
      <c r="G118" s="31"/>
      <c r="H118" s="31"/>
      <c r="I118" s="31"/>
      <c r="J118" s="31" t="s">
        <v>80</v>
      </c>
      <c r="K118" s="31"/>
      <c r="L118" s="60">
        <v>0.19157088122605365</v>
      </c>
      <c r="M118" s="61">
        <v>0.16528925619834711</v>
      </c>
      <c r="N118" s="31"/>
      <c r="O118" s="78"/>
      <c r="P118" s="79"/>
      <c r="Q118" s="32"/>
    </row>
    <row r="119" spans="1:17" ht="13.9" customHeight="1">
      <c r="A119" s="34">
        <v>90</v>
      </c>
      <c r="B119" s="31"/>
      <c r="C119" s="31">
        <v>1990</v>
      </c>
      <c r="D119" s="31" t="s">
        <v>97</v>
      </c>
      <c r="E119" s="35"/>
      <c r="F119" s="31">
        <v>2</v>
      </c>
      <c r="G119" s="31"/>
      <c r="H119" s="31"/>
      <c r="I119" s="31"/>
      <c r="J119" s="31" t="s">
        <v>80</v>
      </c>
      <c r="K119" s="31"/>
      <c r="L119" s="60">
        <v>0.15748031496062992</v>
      </c>
      <c r="M119" s="61">
        <v>0.18621973929236499</v>
      </c>
      <c r="N119" s="31"/>
      <c r="O119" s="78"/>
      <c r="P119" s="79"/>
      <c r="Q119" s="32"/>
    </row>
    <row r="120" spans="1:17" ht="13.9" customHeight="1">
      <c r="A120" s="34">
        <v>91</v>
      </c>
      <c r="B120" s="31"/>
      <c r="C120" s="31">
        <v>1992</v>
      </c>
      <c r="D120" s="31" t="s">
        <v>97</v>
      </c>
      <c r="E120" s="35"/>
      <c r="F120" s="31">
        <v>2</v>
      </c>
      <c r="G120" s="31"/>
      <c r="H120" s="31"/>
      <c r="I120" s="31"/>
      <c r="J120" s="31" t="s">
        <v>80</v>
      </c>
      <c r="K120" s="31"/>
      <c r="L120" s="60">
        <v>0.19305019305019305</v>
      </c>
      <c r="M120" s="61">
        <v>0.19493177387914232</v>
      </c>
      <c r="N120" s="31"/>
      <c r="O120" s="78"/>
      <c r="P120" s="79"/>
      <c r="Q120" s="32"/>
    </row>
    <row r="121" spans="1:17" ht="13.9" customHeight="1">
      <c r="A121" s="34">
        <v>92</v>
      </c>
      <c r="B121" s="31"/>
      <c r="C121" s="31">
        <v>1993</v>
      </c>
      <c r="D121" s="31" t="s">
        <v>97</v>
      </c>
      <c r="E121" s="35"/>
      <c r="F121" s="31">
        <v>2</v>
      </c>
      <c r="G121" s="31"/>
      <c r="H121" s="31"/>
      <c r="I121" s="31"/>
      <c r="J121" s="31" t="s">
        <v>80</v>
      </c>
      <c r="K121" s="31"/>
      <c r="L121" s="60">
        <v>0.16920473773265651</v>
      </c>
      <c r="M121" s="61">
        <v>0.19685039370078738</v>
      </c>
      <c r="N121" s="31"/>
      <c r="O121" s="78"/>
      <c r="P121" s="79"/>
      <c r="Q121" s="32"/>
    </row>
    <row r="122" spans="1:17" ht="13.9" customHeight="1">
      <c r="A122" s="34">
        <v>93</v>
      </c>
      <c r="B122" s="31"/>
      <c r="C122" s="31">
        <v>2003</v>
      </c>
      <c r="D122" s="31" t="s">
        <v>97</v>
      </c>
      <c r="E122" s="35"/>
      <c r="F122" s="31">
        <v>2</v>
      </c>
      <c r="G122" s="31"/>
      <c r="H122" s="31"/>
      <c r="I122" s="31"/>
      <c r="J122" s="31" t="s">
        <v>80</v>
      </c>
      <c r="K122" s="31"/>
      <c r="L122" s="60">
        <v>0.15625</v>
      </c>
      <c r="M122" s="61">
        <v>0.1272264631043257</v>
      </c>
      <c r="N122" s="31"/>
      <c r="O122" s="78"/>
      <c r="P122" s="79"/>
      <c r="Q122" s="32"/>
    </row>
    <row r="123" spans="1:17" ht="13.9" customHeight="1">
      <c r="A123" s="34">
        <v>94</v>
      </c>
      <c r="B123" s="31"/>
      <c r="C123" s="31">
        <v>1979</v>
      </c>
      <c r="D123" s="31" t="s">
        <v>97</v>
      </c>
      <c r="E123" s="35"/>
      <c r="F123" s="31">
        <v>2</v>
      </c>
      <c r="G123" s="31"/>
      <c r="H123" s="31"/>
      <c r="I123" s="31"/>
      <c r="J123" s="31" t="s">
        <v>80</v>
      </c>
      <c r="K123" s="31"/>
      <c r="L123" s="60">
        <v>0.20876826722338204</v>
      </c>
      <c r="M123" s="61">
        <v>0.23752969121140144</v>
      </c>
      <c r="N123" s="31"/>
      <c r="O123" s="78"/>
      <c r="P123" s="79"/>
      <c r="Q123" s="32"/>
    </row>
    <row r="124" spans="1:17" ht="13.9" customHeight="1">
      <c r="A124" s="34">
        <v>95</v>
      </c>
      <c r="B124" s="31"/>
      <c r="C124" s="31">
        <v>1984</v>
      </c>
      <c r="D124" s="31" t="s">
        <v>97</v>
      </c>
      <c r="E124" s="35"/>
      <c r="F124" s="31">
        <v>2</v>
      </c>
      <c r="G124" s="31"/>
      <c r="H124" s="31"/>
      <c r="I124" s="31"/>
      <c r="J124" s="31" t="s">
        <v>80</v>
      </c>
      <c r="K124" s="31"/>
      <c r="L124" s="60">
        <v>0.2610966057441253</v>
      </c>
      <c r="M124" s="61">
        <v>0.28011204481792717</v>
      </c>
      <c r="N124" s="31"/>
      <c r="O124" s="78"/>
      <c r="P124" s="79"/>
      <c r="Q124" s="32"/>
    </row>
    <row r="125" spans="1:17" ht="13.9" customHeight="1">
      <c r="A125" s="34">
        <v>96</v>
      </c>
      <c r="B125" s="31"/>
      <c r="C125" s="31">
        <v>1972</v>
      </c>
      <c r="D125" s="31" t="s">
        <v>97</v>
      </c>
      <c r="E125" s="35"/>
      <c r="F125" s="31">
        <v>2</v>
      </c>
      <c r="G125" s="31"/>
      <c r="H125" s="31"/>
      <c r="I125" s="31"/>
      <c r="J125" s="31" t="s">
        <v>80</v>
      </c>
      <c r="K125" s="31"/>
      <c r="L125" s="60">
        <v>0.46511627906976744</v>
      </c>
      <c r="M125" s="61">
        <v>0.26954177897574122</v>
      </c>
      <c r="N125" s="31"/>
      <c r="O125" s="78"/>
      <c r="P125" s="79"/>
      <c r="Q125" s="32"/>
    </row>
    <row r="126" spans="1:17" ht="13.9" customHeight="1">
      <c r="A126" s="34">
        <v>97</v>
      </c>
      <c r="B126" s="31"/>
      <c r="C126" s="31">
        <v>1957</v>
      </c>
      <c r="D126" s="31" t="s">
        <v>97</v>
      </c>
      <c r="E126" s="35"/>
      <c r="F126" s="31">
        <v>2</v>
      </c>
      <c r="G126" s="31"/>
      <c r="H126" s="31"/>
      <c r="I126" s="31"/>
      <c r="J126" s="31" t="s">
        <v>80</v>
      </c>
      <c r="K126" s="31"/>
      <c r="L126" s="60"/>
      <c r="M126" s="61">
        <v>0.2089864158829676</v>
      </c>
      <c r="N126" s="31"/>
      <c r="O126" s="78"/>
      <c r="P126" s="79"/>
      <c r="Q126" s="32"/>
    </row>
    <row r="127" spans="1:17" ht="13.9" customHeight="1">
      <c r="A127" s="34">
        <v>98</v>
      </c>
      <c r="B127" s="31"/>
      <c r="C127" s="31">
        <v>2008</v>
      </c>
      <c r="D127" s="31" t="s">
        <v>97</v>
      </c>
      <c r="E127" s="35"/>
      <c r="F127" s="31">
        <v>2</v>
      </c>
      <c r="G127" s="31"/>
      <c r="H127" s="31"/>
      <c r="I127" s="31"/>
      <c r="J127" s="31" t="s">
        <v>80</v>
      </c>
      <c r="K127" s="31"/>
      <c r="L127" s="60">
        <v>9.760858955588092E-2</v>
      </c>
      <c r="M127" s="61">
        <v>0.13297872340425532</v>
      </c>
      <c r="N127" s="31"/>
      <c r="O127" s="78"/>
      <c r="P127" s="79"/>
      <c r="Q127" s="32"/>
    </row>
    <row r="128" spans="1:17" ht="13.9" customHeight="1">
      <c r="A128" s="34">
        <v>99</v>
      </c>
      <c r="B128" s="31"/>
      <c r="C128" s="31">
        <v>2008</v>
      </c>
      <c r="D128" s="31" t="s">
        <v>97</v>
      </c>
      <c r="E128" s="35"/>
      <c r="F128" s="31">
        <v>2</v>
      </c>
      <c r="G128" s="31"/>
      <c r="H128" s="31"/>
      <c r="I128" s="31"/>
      <c r="J128" s="31" t="s">
        <v>80</v>
      </c>
      <c r="K128" s="31"/>
      <c r="L128" s="60">
        <v>0.1004016064257028</v>
      </c>
      <c r="M128" s="61">
        <v>0.1312852829197847</v>
      </c>
      <c r="N128" s="31"/>
      <c r="O128" s="78"/>
      <c r="P128" s="79"/>
      <c r="Q128" s="32"/>
    </row>
    <row r="129" spans="1:17" ht="13.9" customHeight="1">
      <c r="A129" s="34">
        <v>100</v>
      </c>
      <c r="B129" s="31"/>
      <c r="C129" s="31">
        <v>2008</v>
      </c>
      <c r="D129" s="31" t="s">
        <v>97</v>
      </c>
      <c r="E129" s="35"/>
      <c r="F129" s="31">
        <v>2</v>
      </c>
      <c r="G129" s="31"/>
      <c r="H129" s="31"/>
      <c r="I129" s="31"/>
      <c r="J129" s="31" t="s">
        <v>80</v>
      </c>
      <c r="K129" s="31"/>
      <c r="L129" s="60">
        <v>8.8339222614840993E-2</v>
      </c>
      <c r="M129" s="61">
        <v>0.11389521640091117</v>
      </c>
      <c r="N129" s="31"/>
      <c r="O129" s="78"/>
      <c r="P129" s="79"/>
      <c r="Q129" s="32"/>
    </row>
    <row r="130" spans="1:17" ht="13.9" customHeight="1">
      <c r="A130" s="34">
        <v>101</v>
      </c>
      <c r="B130" s="31"/>
      <c r="C130" s="31">
        <v>2008</v>
      </c>
      <c r="D130" s="31" t="s">
        <v>97</v>
      </c>
      <c r="E130" s="35"/>
      <c r="F130" s="31">
        <v>2</v>
      </c>
      <c r="G130" s="31"/>
      <c r="H130" s="31"/>
      <c r="I130" s="31"/>
      <c r="J130" s="31" t="s">
        <v>80</v>
      </c>
      <c r="K130" s="31"/>
      <c r="L130" s="60">
        <v>7.3670251952261678E-2</v>
      </c>
      <c r="M130" s="61">
        <v>0.14961101137043686</v>
      </c>
      <c r="N130" s="31"/>
      <c r="O130" s="78"/>
      <c r="P130" s="79"/>
      <c r="Q130" s="32"/>
    </row>
    <row r="131" spans="1:17" ht="13.9" customHeight="1">
      <c r="A131" s="34">
        <v>102</v>
      </c>
      <c r="B131" s="31"/>
      <c r="C131" s="31"/>
      <c r="D131" s="31" t="s">
        <v>97</v>
      </c>
      <c r="E131" s="35"/>
      <c r="F131" s="31">
        <v>2</v>
      </c>
      <c r="G131" s="31"/>
      <c r="H131" s="31"/>
      <c r="I131" s="31"/>
      <c r="J131" s="31" t="s">
        <v>80</v>
      </c>
      <c r="K131" s="31"/>
      <c r="L131" s="60">
        <v>0.13661202185792348</v>
      </c>
      <c r="M131" s="61">
        <v>0.12738853503184713</v>
      </c>
      <c r="N131" s="31"/>
      <c r="O131" s="78"/>
      <c r="P131" s="79"/>
      <c r="Q131" s="32"/>
    </row>
    <row r="132" spans="1:17" ht="13.9" customHeight="1">
      <c r="A132" s="34">
        <v>103</v>
      </c>
      <c r="B132" s="31"/>
      <c r="C132" s="31"/>
      <c r="D132" s="31" t="s">
        <v>97</v>
      </c>
      <c r="E132" s="35">
        <v>12.638999999999999</v>
      </c>
      <c r="F132" s="31">
        <v>4</v>
      </c>
      <c r="G132" s="31" t="s">
        <v>125</v>
      </c>
      <c r="H132" s="31"/>
      <c r="I132" s="31"/>
      <c r="J132" s="31" t="s">
        <v>80</v>
      </c>
      <c r="K132" s="31"/>
      <c r="L132" s="60">
        <v>0.28409090909090912</v>
      </c>
      <c r="M132" s="61">
        <v>0.29325513196480935</v>
      </c>
      <c r="N132" s="31"/>
      <c r="O132" s="78"/>
      <c r="P132" s="79"/>
      <c r="Q132" s="32"/>
    </row>
    <row r="133" spans="1:17" ht="13.9" customHeight="1">
      <c r="A133" s="154">
        <v>104</v>
      </c>
      <c r="B133" s="156" t="s">
        <v>47</v>
      </c>
      <c r="C133" s="158" t="s">
        <v>78</v>
      </c>
      <c r="D133" s="158" t="s">
        <v>97</v>
      </c>
      <c r="E133" s="161"/>
      <c r="F133" s="158"/>
      <c r="G133" s="158" t="s">
        <v>126</v>
      </c>
      <c r="H133" s="158"/>
      <c r="I133" s="39">
        <v>1</v>
      </c>
      <c r="J133" s="39" t="s">
        <v>80</v>
      </c>
      <c r="K133" s="39">
        <v>2007</v>
      </c>
      <c r="L133" s="54">
        <v>0.26315789473684209</v>
      </c>
      <c r="M133" s="55">
        <v>0.2857142857142857</v>
      </c>
      <c r="N133" s="39" t="s">
        <v>71</v>
      </c>
      <c r="O133" s="74">
        <v>2.61</v>
      </c>
      <c r="P133" s="75">
        <v>2.41</v>
      </c>
      <c r="Q133" s="40"/>
    </row>
    <row r="134" spans="1:17" ht="13.9" customHeight="1">
      <c r="A134" s="165"/>
      <c r="B134" s="164"/>
      <c r="C134" s="164"/>
      <c r="D134" s="164"/>
      <c r="E134" s="166"/>
      <c r="F134" s="164"/>
      <c r="G134" s="164"/>
      <c r="H134" s="164"/>
      <c r="I134" s="45">
        <v>2</v>
      </c>
      <c r="J134" s="46" t="s">
        <v>70</v>
      </c>
      <c r="K134" s="45">
        <v>2008</v>
      </c>
      <c r="L134" s="62">
        <v>0.35</v>
      </c>
      <c r="M134" s="63"/>
      <c r="N134" s="46" t="s">
        <v>67</v>
      </c>
      <c r="O134" s="80">
        <v>7.05</v>
      </c>
      <c r="P134" s="81"/>
      <c r="Q134" s="48" t="s">
        <v>27</v>
      </c>
    </row>
    <row r="135" spans="1:17" ht="13.9" customHeight="1">
      <c r="A135" s="160"/>
      <c r="B135" s="159"/>
      <c r="C135" s="159"/>
      <c r="D135" s="159"/>
      <c r="E135" s="162"/>
      <c r="F135" s="159"/>
      <c r="G135" s="159"/>
      <c r="H135" s="159"/>
      <c r="I135" s="41">
        <v>3</v>
      </c>
      <c r="J135" s="41" t="s">
        <v>81</v>
      </c>
      <c r="K135" s="41">
        <v>2007</v>
      </c>
      <c r="L135" s="58">
        <v>0.43478260869565222</v>
      </c>
      <c r="M135" s="59"/>
      <c r="N135" s="42" t="s">
        <v>67</v>
      </c>
      <c r="O135" s="76">
        <v>9.61</v>
      </c>
      <c r="P135" s="77"/>
      <c r="Q135" s="43" t="s">
        <v>28</v>
      </c>
    </row>
    <row r="136" spans="1:17" ht="13.9" customHeight="1">
      <c r="A136" s="34">
        <v>105</v>
      </c>
      <c r="B136" s="31"/>
      <c r="C136" s="31"/>
      <c r="D136" s="31" t="s">
        <v>97</v>
      </c>
      <c r="E136" s="35"/>
      <c r="F136" s="31">
        <v>2</v>
      </c>
      <c r="G136" s="31"/>
      <c r="H136" s="31"/>
      <c r="I136" s="31"/>
      <c r="J136" s="31" t="s">
        <v>80</v>
      </c>
      <c r="K136" s="31"/>
      <c r="L136" s="60">
        <v>0.12048192771084336</v>
      </c>
      <c r="M136" s="61">
        <v>0.11778563015312131</v>
      </c>
      <c r="N136" s="36" t="s">
        <v>60</v>
      </c>
      <c r="O136" s="78">
        <v>2.5</v>
      </c>
      <c r="P136" s="79">
        <v>1.2</v>
      </c>
      <c r="Q136" s="32"/>
    </row>
    <row r="137" spans="1:17" ht="13.9" customHeight="1">
      <c r="A137" s="34">
        <v>106</v>
      </c>
      <c r="B137" s="31"/>
      <c r="C137" s="31"/>
      <c r="D137" s="31" t="s">
        <v>97</v>
      </c>
      <c r="E137" s="35"/>
      <c r="F137" s="31">
        <v>2</v>
      </c>
      <c r="G137" s="31"/>
      <c r="H137" s="31"/>
      <c r="I137" s="31"/>
      <c r="J137" s="31" t="s">
        <v>80</v>
      </c>
      <c r="K137" s="31"/>
      <c r="L137" s="60">
        <v>0.14222727919214906</v>
      </c>
      <c r="M137" s="61">
        <v>0.1004016064257028</v>
      </c>
      <c r="N137" s="36" t="s">
        <v>60</v>
      </c>
      <c r="O137" s="78">
        <v>2.2999999999999998</v>
      </c>
      <c r="P137" s="79">
        <v>1.2</v>
      </c>
      <c r="Q137" s="32"/>
    </row>
    <row r="138" spans="1:17" ht="13.9" customHeight="1">
      <c r="A138" s="34">
        <v>107</v>
      </c>
      <c r="B138" s="31"/>
      <c r="C138" s="31"/>
      <c r="D138" s="31" t="s">
        <v>97</v>
      </c>
      <c r="E138" s="35"/>
      <c r="F138" s="31">
        <v>3</v>
      </c>
      <c r="G138" s="31"/>
      <c r="H138" s="31"/>
      <c r="I138" s="31"/>
      <c r="J138" s="31" t="s">
        <v>80</v>
      </c>
      <c r="K138" s="31"/>
      <c r="L138" s="60">
        <v>0.16786973308712438</v>
      </c>
      <c r="M138" s="61">
        <v>0.16</v>
      </c>
      <c r="N138" s="36" t="s">
        <v>60</v>
      </c>
      <c r="O138" s="78">
        <v>3.1</v>
      </c>
      <c r="P138" s="79">
        <v>4.3</v>
      </c>
      <c r="Q138" s="32"/>
    </row>
    <row r="139" spans="1:17" ht="13.9" customHeight="1">
      <c r="A139" s="34">
        <v>108</v>
      </c>
      <c r="B139" s="31"/>
      <c r="C139" s="31"/>
      <c r="D139" s="31" t="s">
        <v>97</v>
      </c>
      <c r="E139" s="35"/>
      <c r="F139" s="31">
        <v>2</v>
      </c>
      <c r="G139" s="31"/>
      <c r="H139" s="31"/>
      <c r="I139" s="31"/>
      <c r="J139" s="31" t="s">
        <v>80</v>
      </c>
      <c r="K139" s="31"/>
      <c r="L139" s="60">
        <v>0.14222727919214906</v>
      </c>
      <c r="M139" s="61">
        <v>0.1312852829197847</v>
      </c>
      <c r="N139" s="36" t="s">
        <v>60</v>
      </c>
      <c r="O139" s="78">
        <v>2.2000000000000002</v>
      </c>
      <c r="P139" s="79">
        <v>1.6</v>
      </c>
      <c r="Q139" s="32"/>
    </row>
    <row r="140" spans="1:17" ht="13.9" customHeight="1">
      <c r="A140" s="154">
        <v>109</v>
      </c>
      <c r="B140" s="158" t="s">
        <v>48</v>
      </c>
      <c r="C140" s="158">
        <v>1981</v>
      </c>
      <c r="D140" s="158" t="s">
        <v>97</v>
      </c>
      <c r="E140" s="161"/>
      <c r="F140" s="158">
        <v>2</v>
      </c>
      <c r="G140" s="158">
        <v>129.1</v>
      </c>
      <c r="H140" s="158"/>
      <c r="I140" s="39">
        <v>1</v>
      </c>
      <c r="J140" s="39" t="s">
        <v>80</v>
      </c>
      <c r="K140" s="39"/>
      <c r="L140" s="54">
        <v>0.43999999999999995</v>
      </c>
      <c r="M140" s="55">
        <v>0.33</v>
      </c>
      <c r="N140" s="39"/>
      <c r="O140" s="74"/>
      <c r="P140" s="75"/>
      <c r="Q140" s="40"/>
    </row>
    <row r="141" spans="1:17" ht="13.9" customHeight="1">
      <c r="A141" s="160"/>
      <c r="B141" s="159"/>
      <c r="C141" s="159"/>
      <c r="D141" s="159"/>
      <c r="E141" s="162"/>
      <c r="F141" s="159"/>
      <c r="G141" s="159"/>
      <c r="H141" s="159"/>
      <c r="I141" s="41">
        <v>2</v>
      </c>
      <c r="J141" s="41" t="s">
        <v>81</v>
      </c>
      <c r="K141" s="41"/>
      <c r="L141" s="56"/>
      <c r="M141" s="57"/>
      <c r="N141" s="42" t="s">
        <v>68</v>
      </c>
      <c r="O141" s="76">
        <v>4.0999999999999996</v>
      </c>
      <c r="P141" s="77">
        <v>3.3</v>
      </c>
      <c r="Q141" s="43"/>
    </row>
    <row r="142" spans="1:17" ht="13.9" customHeight="1">
      <c r="A142" s="34">
        <v>110</v>
      </c>
      <c r="B142" s="31"/>
      <c r="C142" s="31">
        <v>1956</v>
      </c>
      <c r="D142" s="31" t="s">
        <v>97</v>
      </c>
      <c r="E142" s="35"/>
      <c r="F142" s="31">
        <v>2</v>
      </c>
      <c r="G142" s="31">
        <v>282.5</v>
      </c>
      <c r="H142" s="31"/>
      <c r="I142" s="31"/>
      <c r="J142" s="31" t="s">
        <v>80</v>
      </c>
      <c r="K142" s="31"/>
      <c r="L142" s="60">
        <v>0.4</v>
      </c>
      <c r="M142" s="61">
        <v>0.37</v>
      </c>
      <c r="N142" s="31"/>
      <c r="O142" s="78"/>
      <c r="P142" s="79"/>
      <c r="Q142" s="32"/>
    </row>
    <row r="143" spans="1:17" ht="13.9" customHeight="1">
      <c r="A143" s="34">
        <v>111</v>
      </c>
      <c r="B143" s="33" t="s">
        <v>42</v>
      </c>
      <c r="C143" s="31">
        <v>1996</v>
      </c>
      <c r="D143" s="31" t="s">
        <v>97</v>
      </c>
      <c r="E143" s="35"/>
      <c r="F143" s="31">
        <v>2</v>
      </c>
      <c r="G143" s="31" t="s">
        <v>127</v>
      </c>
      <c r="H143" s="31"/>
      <c r="I143" s="31"/>
      <c r="J143" s="31" t="s">
        <v>80</v>
      </c>
      <c r="K143" s="31"/>
      <c r="L143" s="60">
        <v>0.19450000000000001</v>
      </c>
      <c r="M143" s="61">
        <v>0.18049999999999999</v>
      </c>
      <c r="N143" s="31" t="s">
        <v>62</v>
      </c>
      <c r="O143" s="78">
        <f>((2.28+2.53)/2)</f>
        <v>2.4049999999999998</v>
      </c>
      <c r="P143" s="79">
        <f>((2.32+1.78)/2)</f>
        <v>2.0499999999999998</v>
      </c>
      <c r="Q143" s="32"/>
    </row>
    <row r="144" spans="1:17" ht="13.9" customHeight="1">
      <c r="A144" s="34">
        <v>112</v>
      </c>
      <c r="B144" s="31"/>
      <c r="C144" s="31"/>
      <c r="D144" s="31" t="s">
        <v>97</v>
      </c>
      <c r="E144" s="35"/>
      <c r="F144" s="31">
        <v>2</v>
      </c>
      <c r="G144" s="31"/>
      <c r="H144" s="31"/>
      <c r="I144" s="31"/>
      <c r="J144" s="31" t="s">
        <v>80</v>
      </c>
      <c r="K144" s="31"/>
      <c r="L144" s="60">
        <v>0.12048192771084336</v>
      </c>
      <c r="M144" s="61">
        <v>0.11778563015312131</v>
      </c>
      <c r="N144" s="36" t="s">
        <v>60</v>
      </c>
      <c r="O144" s="78">
        <v>2.5</v>
      </c>
      <c r="P144" s="79">
        <v>1.2</v>
      </c>
      <c r="Q144" s="32"/>
    </row>
    <row r="145" spans="1:17" ht="13.9" customHeight="1">
      <c r="A145" s="34">
        <v>113</v>
      </c>
      <c r="B145" s="31"/>
      <c r="C145" s="31"/>
      <c r="D145" s="31" t="s">
        <v>97</v>
      </c>
      <c r="E145" s="35"/>
      <c r="F145" s="31">
        <v>2</v>
      </c>
      <c r="G145" s="31"/>
      <c r="H145" s="31"/>
      <c r="I145" s="31"/>
      <c r="J145" s="31" t="s">
        <v>80</v>
      </c>
      <c r="K145" s="31"/>
      <c r="L145" s="60">
        <v>0.14222727919214906</v>
      </c>
      <c r="M145" s="61">
        <v>0.1004016064257028</v>
      </c>
      <c r="N145" s="36" t="s">
        <v>60</v>
      </c>
      <c r="O145" s="78">
        <v>2.2999999999999998</v>
      </c>
      <c r="P145" s="79">
        <v>1.2</v>
      </c>
      <c r="Q145" s="32"/>
    </row>
    <row r="146" spans="1:17" ht="13.9" customHeight="1">
      <c r="A146" s="34">
        <v>114</v>
      </c>
      <c r="B146" s="31"/>
      <c r="C146" s="31"/>
      <c r="D146" s="31" t="s">
        <v>97</v>
      </c>
      <c r="E146" s="35"/>
      <c r="F146" s="31">
        <v>3</v>
      </c>
      <c r="G146" s="31"/>
      <c r="H146" s="31"/>
      <c r="I146" s="31"/>
      <c r="J146" s="31" t="s">
        <v>80</v>
      </c>
      <c r="K146" s="31"/>
      <c r="L146" s="60">
        <v>0.16786973308712438</v>
      </c>
      <c r="M146" s="61">
        <v>0.16</v>
      </c>
      <c r="N146" s="36" t="s">
        <v>60</v>
      </c>
      <c r="O146" s="78">
        <v>4.3</v>
      </c>
      <c r="P146" s="79">
        <v>1.9</v>
      </c>
      <c r="Q146" s="32"/>
    </row>
    <row r="147" spans="1:17" ht="13.9" customHeight="1">
      <c r="A147" s="34">
        <v>115</v>
      </c>
      <c r="B147" s="31"/>
      <c r="C147" s="31"/>
      <c r="D147" s="31" t="s">
        <v>97</v>
      </c>
      <c r="E147" s="35"/>
      <c r="F147" s="31">
        <v>2</v>
      </c>
      <c r="G147" s="31"/>
      <c r="H147" s="31"/>
      <c r="I147" s="31"/>
      <c r="J147" s="31" t="s">
        <v>80</v>
      </c>
      <c r="K147" s="31"/>
      <c r="L147" s="60">
        <v>0.14222727919214906</v>
      </c>
      <c r="M147" s="61">
        <v>0.1312852829197847</v>
      </c>
      <c r="N147" s="36" t="s">
        <v>60</v>
      </c>
      <c r="O147" s="78">
        <v>2.2000000000000002</v>
      </c>
      <c r="P147" s="79">
        <v>1.6</v>
      </c>
      <c r="Q147" s="32"/>
    </row>
    <row r="148" spans="1:17" ht="13.9" customHeight="1">
      <c r="A148" s="34">
        <v>116</v>
      </c>
      <c r="B148" s="31"/>
      <c r="C148" s="31"/>
      <c r="D148" s="31" t="s">
        <v>97</v>
      </c>
      <c r="E148" s="35"/>
      <c r="F148" s="31">
        <v>2</v>
      </c>
      <c r="G148" s="31"/>
      <c r="H148" s="31"/>
      <c r="I148" s="31"/>
      <c r="J148" s="31" t="s">
        <v>80</v>
      </c>
      <c r="K148" s="31"/>
      <c r="L148" s="60">
        <v>0.22758306781975421</v>
      </c>
      <c r="M148" s="61">
        <v>0.1044932079414838</v>
      </c>
      <c r="N148" s="36" t="s">
        <v>60</v>
      </c>
      <c r="O148" s="78">
        <v>3.3</v>
      </c>
      <c r="P148" s="79">
        <v>1</v>
      </c>
      <c r="Q148" s="32"/>
    </row>
    <row r="149" spans="1:17" ht="13.9" customHeight="1">
      <c r="A149" s="34">
        <v>117</v>
      </c>
      <c r="B149" s="31"/>
      <c r="C149" s="31"/>
      <c r="D149" s="31" t="s">
        <v>97</v>
      </c>
      <c r="E149" s="35"/>
      <c r="F149" s="31">
        <v>2</v>
      </c>
      <c r="G149" s="31"/>
      <c r="H149" s="31"/>
      <c r="I149" s="31"/>
      <c r="J149" s="31" t="s">
        <v>80</v>
      </c>
      <c r="K149" s="31"/>
      <c r="L149" s="60">
        <v>0.16518004625041294</v>
      </c>
      <c r="M149" s="61">
        <v>0.16786973308712438</v>
      </c>
      <c r="N149" s="36" t="s">
        <v>60</v>
      </c>
      <c r="O149" s="78">
        <v>2.1</v>
      </c>
      <c r="P149" s="79">
        <v>3</v>
      </c>
      <c r="Q149" s="32"/>
    </row>
    <row r="150" spans="1:17" ht="13.9" customHeight="1">
      <c r="A150" s="34">
        <v>118</v>
      </c>
      <c r="B150" s="31"/>
      <c r="C150" s="31"/>
      <c r="D150" s="31" t="s">
        <v>97</v>
      </c>
      <c r="E150" s="35"/>
      <c r="F150" s="31">
        <v>1</v>
      </c>
      <c r="G150" s="31"/>
      <c r="H150" s="31"/>
      <c r="I150" s="31"/>
      <c r="J150" s="31" t="s">
        <v>80</v>
      </c>
      <c r="K150" s="31"/>
      <c r="L150" s="60">
        <v>0.20080321285140559</v>
      </c>
      <c r="M150" s="61">
        <v>0.20048115477145145</v>
      </c>
      <c r="N150" s="36" t="s">
        <v>60</v>
      </c>
      <c r="O150" s="78">
        <v>2.4</v>
      </c>
      <c r="P150" s="79">
        <v>2.9</v>
      </c>
      <c r="Q150" s="32"/>
    </row>
    <row r="151" spans="1:17" ht="13.9" customHeight="1">
      <c r="A151" s="34">
        <v>119</v>
      </c>
      <c r="B151" s="31"/>
      <c r="C151" s="31"/>
      <c r="D151" s="31" t="s">
        <v>97</v>
      </c>
      <c r="E151" s="35"/>
      <c r="F151" s="31">
        <v>2</v>
      </c>
      <c r="G151" s="31"/>
      <c r="H151" s="31"/>
      <c r="I151" s="31"/>
      <c r="J151" s="31" t="s">
        <v>80</v>
      </c>
      <c r="K151" s="31"/>
      <c r="L151" s="60">
        <v>0.3105590062111801</v>
      </c>
      <c r="M151" s="61">
        <v>0.24390243902439027</v>
      </c>
      <c r="N151" s="36" t="s">
        <v>60</v>
      </c>
      <c r="O151" s="78">
        <v>4.3</v>
      </c>
      <c r="P151" s="79">
        <v>3.6</v>
      </c>
      <c r="Q151" s="32"/>
    </row>
    <row r="152" spans="1:17" ht="13.9" customHeight="1">
      <c r="A152" s="34">
        <v>120</v>
      </c>
      <c r="B152" s="31" t="s">
        <v>48</v>
      </c>
      <c r="C152" s="31">
        <v>1982</v>
      </c>
      <c r="D152" s="31" t="s">
        <v>97</v>
      </c>
      <c r="E152" s="35"/>
      <c r="F152" s="31">
        <v>2</v>
      </c>
      <c r="G152" s="31"/>
      <c r="H152" s="31"/>
      <c r="I152" s="31"/>
      <c r="J152" s="31" t="s">
        <v>80</v>
      </c>
      <c r="K152" s="31"/>
      <c r="L152" s="60">
        <v>0.17953321364452424</v>
      </c>
      <c r="M152" s="61">
        <v>0.35335689045936397</v>
      </c>
      <c r="N152" s="31"/>
      <c r="O152" s="78"/>
      <c r="P152" s="79"/>
      <c r="Q152" s="32"/>
    </row>
    <row r="153" spans="1:17" ht="13.9" customHeight="1">
      <c r="A153" s="34">
        <v>121</v>
      </c>
      <c r="B153" s="31"/>
      <c r="C153" s="31">
        <v>1979</v>
      </c>
      <c r="D153" s="31" t="s">
        <v>97</v>
      </c>
      <c r="E153" s="35"/>
      <c r="F153" s="31">
        <v>2</v>
      </c>
      <c r="G153" s="31"/>
      <c r="H153" s="31"/>
      <c r="I153" s="31"/>
      <c r="J153" s="31" t="s">
        <v>80</v>
      </c>
      <c r="K153" s="31"/>
      <c r="L153" s="60">
        <v>0.22779043280182235</v>
      </c>
      <c r="M153" s="61">
        <v>0.3058103975535168</v>
      </c>
      <c r="N153" s="31"/>
      <c r="O153" s="78"/>
      <c r="P153" s="79"/>
      <c r="Q153" s="32"/>
    </row>
    <row r="154" spans="1:17" ht="13.9" customHeight="1">
      <c r="A154" s="34">
        <v>122</v>
      </c>
      <c r="B154" s="31"/>
      <c r="C154" s="31">
        <v>1979</v>
      </c>
      <c r="D154" s="31" t="s">
        <v>97</v>
      </c>
      <c r="E154" s="35"/>
      <c r="F154" s="31">
        <v>2</v>
      </c>
      <c r="G154" s="31"/>
      <c r="H154" s="31"/>
      <c r="I154" s="31"/>
      <c r="J154" s="31" t="s">
        <v>80</v>
      </c>
      <c r="K154" s="31"/>
      <c r="L154" s="60">
        <v>0.12642225031605561</v>
      </c>
      <c r="M154" s="61">
        <v>9.057971014492755E-2</v>
      </c>
      <c r="N154" s="31"/>
      <c r="O154" s="78"/>
      <c r="P154" s="79"/>
      <c r="Q154" s="32"/>
    </row>
    <row r="155" spans="1:17" ht="13.9" customHeight="1">
      <c r="A155" s="34">
        <v>123</v>
      </c>
      <c r="B155" s="31"/>
      <c r="C155" s="31">
        <v>1972</v>
      </c>
      <c r="D155" s="31" t="s">
        <v>97</v>
      </c>
      <c r="E155" s="35"/>
      <c r="F155" s="31">
        <v>2</v>
      </c>
      <c r="G155" s="31"/>
      <c r="H155" s="31"/>
      <c r="I155" s="31"/>
      <c r="J155" s="31" t="s">
        <v>80</v>
      </c>
      <c r="K155" s="31"/>
      <c r="L155" s="60">
        <v>0.20746887966804978</v>
      </c>
      <c r="M155" s="61">
        <v>0.1984126984126984</v>
      </c>
      <c r="N155" s="31"/>
      <c r="O155" s="78"/>
      <c r="P155" s="79"/>
      <c r="Q155" s="32"/>
    </row>
    <row r="156" spans="1:17" ht="13.9" customHeight="1">
      <c r="A156" s="34">
        <v>124</v>
      </c>
      <c r="B156" s="31"/>
      <c r="C156" s="31">
        <v>1969</v>
      </c>
      <c r="D156" s="31" t="s">
        <v>97</v>
      </c>
      <c r="E156" s="35"/>
      <c r="F156" s="31">
        <v>2</v>
      </c>
      <c r="G156" s="31"/>
      <c r="H156" s="31"/>
      <c r="I156" s="31"/>
      <c r="J156" s="31" t="s">
        <v>80</v>
      </c>
      <c r="K156" s="31"/>
      <c r="L156" s="60">
        <v>0.16920473773265651</v>
      </c>
      <c r="M156" s="61">
        <v>0.33557046979865773</v>
      </c>
      <c r="N156" s="31"/>
      <c r="O156" s="78"/>
      <c r="P156" s="79"/>
      <c r="Q156" s="32"/>
    </row>
    <row r="157" spans="1:17" ht="13.9" customHeight="1">
      <c r="A157" s="34">
        <v>125</v>
      </c>
      <c r="B157" s="31" t="s">
        <v>48</v>
      </c>
      <c r="C157" s="31">
        <v>1985</v>
      </c>
      <c r="D157" s="31" t="s">
        <v>97</v>
      </c>
      <c r="E157" s="35"/>
      <c r="F157" s="31">
        <v>2</v>
      </c>
      <c r="G157" s="31"/>
      <c r="H157" s="31"/>
      <c r="I157" s="31"/>
      <c r="J157" s="31" t="s">
        <v>80</v>
      </c>
      <c r="K157" s="31"/>
      <c r="L157" s="60">
        <v>0.1358695652173913</v>
      </c>
      <c r="M157" s="61">
        <v>0.17301038062283736</v>
      </c>
      <c r="N157" s="31"/>
      <c r="O157" s="78"/>
      <c r="P157" s="79"/>
      <c r="Q157" s="32"/>
    </row>
    <row r="158" spans="1:17" ht="13.9" customHeight="1">
      <c r="A158" s="34">
        <v>126</v>
      </c>
      <c r="B158" s="31"/>
      <c r="C158" s="31">
        <v>1984</v>
      </c>
      <c r="D158" s="31" t="s">
        <v>97</v>
      </c>
      <c r="E158" s="35"/>
      <c r="F158" s="31">
        <v>2</v>
      </c>
      <c r="G158" s="31"/>
      <c r="H158" s="31"/>
      <c r="I158" s="31"/>
      <c r="J158" s="31" t="s">
        <v>80</v>
      </c>
      <c r="K158" s="31"/>
      <c r="L158" s="60">
        <v>0.26246719160104987</v>
      </c>
      <c r="M158" s="61">
        <v>0.28011204481792717</v>
      </c>
      <c r="N158" s="31"/>
      <c r="O158" s="78"/>
      <c r="P158" s="79"/>
      <c r="Q158" s="32"/>
    </row>
    <row r="159" spans="1:17" ht="13.9" customHeight="1">
      <c r="A159" s="34">
        <v>127</v>
      </c>
      <c r="B159" s="31"/>
      <c r="C159" s="31">
        <v>1979</v>
      </c>
      <c r="D159" s="31" t="s">
        <v>97</v>
      </c>
      <c r="E159" s="35"/>
      <c r="F159" s="31">
        <v>2</v>
      </c>
      <c r="G159" s="31"/>
      <c r="H159" s="31"/>
      <c r="I159" s="31"/>
      <c r="J159" s="31" t="s">
        <v>80</v>
      </c>
      <c r="K159" s="31"/>
      <c r="L159" s="60">
        <v>0.20449897750511248</v>
      </c>
      <c r="M159" s="61">
        <v>0.23752969121140144</v>
      </c>
      <c r="N159" s="31"/>
      <c r="O159" s="78"/>
      <c r="P159" s="79"/>
      <c r="Q159" s="32"/>
    </row>
    <row r="160" spans="1:17" ht="13.9" customHeight="1">
      <c r="A160" s="34">
        <v>128</v>
      </c>
      <c r="B160" s="33" t="s">
        <v>49</v>
      </c>
      <c r="C160" s="37">
        <v>1991</v>
      </c>
      <c r="D160" s="31" t="s">
        <v>97</v>
      </c>
      <c r="E160" s="35"/>
      <c r="F160" s="31">
        <v>2</v>
      </c>
      <c r="G160" s="144">
        <v>72.45</v>
      </c>
      <c r="H160" s="31"/>
      <c r="I160" s="31"/>
      <c r="J160" s="31" t="s">
        <v>80</v>
      </c>
      <c r="K160" s="31"/>
      <c r="L160" s="64">
        <v>0.10147059999999998</v>
      </c>
      <c r="M160" s="65">
        <v>0.12254899999999999</v>
      </c>
      <c r="N160" s="31"/>
      <c r="O160" s="78"/>
      <c r="P160" s="79"/>
      <c r="Q160" s="32"/>
    </row>
    <row r="161" spans="1:17" ht="13.9" customHeight="1">
      <c r="A161" s="34">
        <v>129</v>
      </c>
      <c r="B161" s="31"/>
      <c r="C161" s="37">
        <v>1991</v>
      </c>
      <c r="D161" s="31" t="s">
        <v>97</v>
      </c>
      <c r="E161" s="35"/>
      <c r="F161" s="31">
        <v>2</v>
      </c>
      <c r="G161" s="144">
        <v>89.13</v>
      </c>
      <c r="H161" s="31"/>
      <c r="I161" s="31"/>
      <c r="J161" s="31" t="s">
        <v>80</v>
      </c>
      <c r="K161" s="31"/>
      <c r="L161" s="64">
        <v>0.10343140000000001</v>
      </c>
      <c r="M161" s="65">
        <v>0.10539220000000001</v>
      </c>
      <c r="N161" s="31"/>
      <c r="O161" s="78"/>
      <c r="P161" s="79"/>
      <c r="Q161" s="32"/>
    </row>
    <row r="162" spans="1:17" ht="13.9" customHeight="1">
      <c r="A162" s="34">
        <v>130</v>
      </c>
      <c r="B162" s="31"/>
      <c r="C162" s="37">
        <v>1991</v>
      </c>
      <c r="D162" s="31" t="s">
        <v>97</v>
      </c>
      <c r="E162" s="35"/>
      <c r="F162" s="31">
        <v>2</v>
      </c>
      <c r="G162" s="144">
        <v>94.97</v>
      </c>
      <c r="H162" s="31"/>
      <c r="I162" s="31"/>
      <c r="J162" s="31" t="s">
        <v>80</v>
      </c>
      <c r="K162" s="31"/>
      <c r="L162" s="64">
        <v>0.1142157</v>
      </c>
      <c r="M162" s="65">
        <v>0.1029412</v>
      </c>
      <c r="N162" s="31"/>
      <c r="O162" s="78"/>
      <c r="P162" s="79"/>
      <c r="Q162" s="32"/>
    </row>
    <row r="163" spans="1:17" ht="13.9" customHeight="1">
      <c r="A163" s="34">
        <v>131</v>
      </c>
      <c r="B163" s="31"/>
      <c r="C163" s="37">
        <v>1991</v>
      </c>
      <c r="D163" s="31" t="s">
        <v>97</v>
      </c>
      <c r="E163" s="35"/>
      <c r="F163" s="31">
        <v>2</v>
      </c>
      <c r="G163" s="144">
        <v>86.3</v>
      </c>
      <c r="H163" s="31"/>
      <c r="I163" s="31"/>
      <c r="J163" s="31" t="s">
        <v>80</v>
      </c>
      <c r="K163" s="31"/>
      <c r="L163" s="64">
        <v>0.1142157</v>
      </c>
      <c r="M163" s="65">
        <v>0.1078431</v>
      </c>
      <c r="N163" s="31"/>
      <c r="O163" s="78"/>
      <c r="P163" s="79"/>
      <c r="Q163" s="32"/>
    </row>
    <row r="164" spans="1:17" ht="13.9" customHeight="1">
      <c r="A164" s="34">
        <v>132</v>
      </c>
      <c r="B164" s="31"/>
      <c r="C164" s="37">
        <v>1991</v>
      </c>
      <c r="D164" s="31" t="s">
        <v>97</v>
      </c>
      <c r="E164" s="35"/>
      <c r="F164" s="31">
        <v>2</v>
      </c>
      <c r="G164" s="144">
        <v>86.1</v>
      </c>
      <c r="H164" s="31"/>
      <c r="I164" s="31"/>
      <c r="J164" s="31" t="s">
        <v>80</v>
      </c>
      <c r="K164" s="31"/>
      <c r="L164" s="64">
        <v>0.12303919999999999</v>
      </c>
      <c r="M164" s="65">
        <v>0.10588239999999999</v>
      </c>
      <c r="N164" s="31"/>
      <c r="O164" s="78"/>
      <c r="P164" s="79"/>
      <c r="Q164" s="32"/>
    </row>
    <row r="165" spans="1:17" ht="13.9" customHeight="1">
      <c r="A165" s="34">
        <v>133</v>
      </c>
      <c r="B165" s="31"/>
      <c r="C165" s="37">
        <v>1991</v>
      </c>
      <c r="D165" s="31" t="s">
        <v>97</v>
      </c>
      <c r="E165" s="35"/>
      <c r="F165" s="31">
        <v>2</v>
      </c>
      <c r="G165" s="144">
        <v>86.74</v>
      </c>
      <c r="H165" s="31"/>
      <c r="I165" s="31"/>
      <c r="J165" s="31" t="s">
        <v>80</v>
      </c>
      <c r="K165" s="31"/>
      <c r="L165" s="64">
        <v>0.12598039999999999</v>
      </c>
      <c r="M165" s="65">
        <v>0.1220588</v>
      </c>
      <c r="N165" s="31"/>
      <c r="O165" s="78"/>
      <c r="P165" s="79"/>
      <c r="Q165" s="32"/>
    </row>
    <row r="166" spans="1:17" ht="13.9" customHeight="1">
      <c r="A166" s="34">
        <v>134</v>
      </c>
      <c r="B166" s="31"/>
      <c r="C166" s="37">
        <v>1991</v>
      </c>
      <c r="D166" s="31" t="s">
        <v>97</v>
      </c>
      <c r="E166" s="35"/>
      <c r="F166" s="31">
        <v>2</v>
      </c>
      <c r="G166" s="144">
        <v>85.88</v>
      </c>
      <c r="H166" s="31"/>
      <c r="I166" s="31"/>
      <c r="J166" s="31" t="s">
        <v>80</v>
      </c>
      <c r="K166" s="31"/>
      <c r="L166" s="64">
        <v>0.1166667</v>
      </c>
      <c r="M166" s="65">
        <v>9.5588239999999991E-2</v>
      </c>
      <c r="N166" s="31"/>
      <c r="O166" s="78"/>
      <c r="P166" s="79"/>
      <c r="Q166" s="32"/>
    </row>
    <row r="167" spans="1:17" ht="13.9" customHeight="1">
      <c r="A167" s="34">
        <v>135</v>
      </c>
      <c r="B167" s="31"/>
      <c r="C167" s="37">
        <v>1991</v>
      </c>
      <c r="D167" s="31" t="s">
        <v>97</v>
      </c>
      <c r="E167" s="35"/>
      <c r="F167" s="31">
        <v>2</v>
      </c>
      <c r="G167" s="144">
        <v>85.83</v>
      </c>
      <c r="H167" s="31"/>
      <c r="I167" s="31"/>
      <c r="J167" s="31" t="s">
        <v>80</v>
      </c>
      <c r="K167" s="31"/>
      <c r="L167" s="64">
        <v>0.120098</v>
      </c>
      <c r="M167" s="65">
        <v>0.13088240000000001</v>
      </c>
      <c r="N167" s="31"/>
      <c r="O167" s="78"/>
      <c r="P167" s="79"/>
      <c r="Q167" s="32"/>
    </row>
    <row r="168" spans="1:17" ht="13.9" customHeight="1">
      <c r="A168" s="34">
        <v>136</v>
      </c>
      <c r="B168" s="31"/>
      <c r="C168" s="37">
        <v>1991</v>
      </c>
      <c r="D168" s="31" t="s">
        <v>97</v>
      </c>
      <c r="E168" s="35"/>
      <c r="F168" s="31">
        <v>2</v>
      </c>
      <c r="G168" s="144">
        <v>86.76</v>
      </c>
      <c r="H168" s="31"/>
      <c r="I168" s="31"/>
      <c r="J168" s="31" t="s">
        <v>80</v>
      </c>
      <c r="K168" s="31"/>
      <c r="L168" s="64">
        <v>0.12254899999999999</v>
      </c>
      <c r="M168" s="65">
        <v>0.10539220000000001</v>
      </c>
      <c r="N168" s="31"/>
      <c r="O168" s="78"/>
      <c r="P168" s="79"/>
      <c r="Q168" s="32"/>
    </row>
    <row r="169" spans="1:17" ht="13.9" customHeight="1">
      <c r="A169" s="34">
        <v>137</v>
      </c>
      <c r="B169" s="31"/>
      <c r="C169" s="37">
        <v>1991</v>
      </c>
      <c r="D169" s="31" t="s">
        <v>97</v>
      </c>
      <c r="E169" s="35"/>
      <c r="F169" s="31">
        <v>2</v>
      </c>
      <c r="G169" s="144">
        <v>91.91</v>
      </c>
      <c r="H169" s="31"/>
      <c r="I169" s="31"/>
      <c r="J169" s="31" t="s">
        <v>80</v>
      </c>
      <c r="K169" s="31"/>
      <c r="L169" s="64">
        <v>0.11274509999999999</v>
      </c>
      <c r="M169" s="65">
        <v>0.1284314</v>
      </c>
      <c r="N169" s="31"/>
      <c r="O169" s="78"/>
      <c r="P169" s="79"/>
      <c r="Q169" s="32"/>
    </row>
    <row r="170" spans="1:17" ht="13.9" customHeight="1">
      <c r="A170" s="34">
        <v>138</v>
      </c>
      <c r="B170" s="31"/>
      <c r="C170" s="37">
        <v>1991</v>
      </c>
      <c r="D170" s="31" t="s">
        <v>97</v>
      </c>
      <c r="E170" s="35"/>
      <c r="F170" s="31">
        <v>2</v>
      </c>
      <c r="G170" s="144">
        <v>90.85</v>
      </c>
      <c r="H170" s="31"/>
      <c r="I170" s="31"/>
      <c r="J170" s="31" t="s">
        <v>80</v>
      </c>
      <c r="K170" s="31"/>
      <c r="L170" s="64">
        <v>0.1186275</v>
      </c>
      <c r="M170" s="65">
        <v>0.13333329999999999</v>
      </c>
      <c r="N170" s="31"/>
      <c r="O170" s="78"/>
      <c r="P170" s="79"/>
      <c r="Q170" s="32"/>
    </row>
    <row r="171" spans="1:17" ht="13.9" customHeight="1">
      <c r="A171" s="34">
        <v>139</v>
      </c>
      <c r="B171" s="31"/>
      <c r="C171" s="37">
        <v>1991</v>
      </c>
      <c r="D171" s="31" t="s">
        <v>97</v>
      </c>
      <c r="E171" s="35"/>
      <c r="F171" s="31">
        <v>2</v>
      </c>
      <c r="G171" s="144">
        <v>83.52</v>
      </c>
      <c r="H171" s="31"/>
      <c r="I171" s="31"/>
      <c r="J171" s="31" t="s">
        <v>80</v>
      </c>
      <c r="K171" s="31"/>
      <c r="L171" s="64">
        <v>0.1215686</v>
      </c>
      <c r="M171" s="65">
        <v>0.11274509999999999</v>
      </c>
      <c r="N171" s="31"/>
      <c r="O171" s="78"/>
      <c r="P171" s="79"/>
      <c r="Q171" s="32"/>
    </row>
    <row r="172" spans="1:17" ht="13.9" customHeight="1">
      <c r="A172" s="34">
        <v>140</v>
      </c>
      <c r="B172" s="31"/>
      <c r="C172" s="37">
        <v>1991</v>
      </c>
      <c r="D172" s="31" t="s">
        <v>97</v>
      </c>
      <c r="E172" s="35"/>
      <c r="F172" s="31">
        <v>2</v>
      </c>
      <c r="G172" s="144">
        <v>82.95</v>
      </c>
      <c r="H172" s="31"/>
      <c r="I172" s="31"/>
      <c r="J172" s="31" t="s">
        <v>80</v>
      </c>
      <c r="K172" s="31"/>
      <c r="L172" s="64">
        <v>0.1220588</v>
      </c>
      <c r="M172" s="65">
        <v>0.1</v>
      </c>
      <c r="N172" s="31"/>
      <c r="O172" s="78"/>
      <c r="P172" s="79"/>
      <c r="Q172" s="32"/>
    </row>
    <row r="173" spans="1:17" ht="13.9" customHeight="1">
      <c r="A173" s="34">
        <v>141</v>
      </c>
      <c r="B173" s="31"/>
      <c r="C173" s="37">
        <v>1991</v>
      </c>
      <c r="D173" s="31" t="s">
        <v>97</v>
      </c>
      <c r="E173" s="35"/>
      <c r="F173" s="31">
        <v>2</v>
      </c>
      <c r="G173" s="144">
        <v>80.19</v>
      </c>
      <c r="H173" s="31"/>
      <c r="I173" s="31"/>
      <c r="J173" s="31" t="s">
        <v>80</v>
      </c>
      <c r="K173" s="31"/>
      <c r="L173" s="64">
        <v>0.12450980000000002</v>
      </c>
      <c r="M173" s="65">
        <v>0.1210784</v>
      </c>
      <c r="N173" s="31"/>
      <c r="O173" s="78"/>
      <c r="P173" s="79"/>
      <c r="Q173" s="32"/>
    </row>
    <row r="174" spans="1:17" ht="13.9" customHeight="1">
      <c r="A174" s="34">
        <v>142</v>
      </c>
      <c r="B174" s="31"/>
      <c r="C174" s="37">
        <v>1991</v>
      </c>
      <c r="D174" s="31" t="s">
        <v>97</v>
      </c>
      <c r="E174" s="35"/>
      <c r="F174" s="31">
        <v>2</v>
      </c>
      <c r="G174" s="144">
        <v>87.06</v>
      </c>
      <c r="H174" s="31"/>
      <c r="I174" s="31"/>
      <c r="J174" s="31" t="s">
        <v>80</v>
      </c>
      <c r="K174" s="31"/>
      <c r="L174" s="64">
        <v>0.13088240000000001</v>
      </c>
      <c r="M174" s="65">
        <v>0.1186275</v>
      </c>
      <c r="N174" s="31"/>
      <c r="O174" s="78"/>
      <c r="P174" s="79"/>
      <c r="Q174" s="32"/>
    </row>
    <row r="175" spans="1:17" ht="13.9" customHeight="1">
      <c r="A175" s="34">
        <v>143</v>
      </c>
      <c r="B175" s="31"/>
      <c r="C175" s="37">
        <v>1991</v>
      </c>
      <c r="D175" s="31" t="s">
        <v>97</v>
      </c>
      <c r="E175" s="35"/>
      <c r="F175" s="31">
        <v>2</v>
      </c>
      <c r="G175" s="144">
        <v>88.19</v>
      </c>
      <c r="H175" s="31"/>
      <c r="I175" s="31"/>
      <c r="J175" s="31" t="s">
        <v>80</v>
      </c>
      <c r="K175" s="31"/>
      <c r="L175" s="64">
        <v>0.1460784</v>
      </c>
      <c r="M175" s="65">
        <v>0.1098039</v>
      </c>
      <c r="N175" s="31"/>
      <c r="O175" s="78"/>
      <c r="P175" s="79"/>
      <c r="Q175" s="32"/>
    </row>
    <row r="176" spans="1:17" ht="13.9" customHeight="1">
      <c r="A176" s="34">
        <v>144</v>
      </c>
      <c r="B176" s="31"/>
      <c r="C176" s="37">
        <v>1991</v>
      </c>
      <c r="D176" s="31" t="s">
        <v>97</v>
      </c>
      <c r="E176" s="35"/>
      <c r="F176" s="31">
        <v>2</v>
      </c>
      <c r="G176" s="144">
        <v>95.64</v>
      </c>
      <c r="H176" s="31"/>
      <c r="I176" s="31"/>
      <c r="J176" s="31" t="s">
        <v>80</v>
      </c>
      <c r="K176" s="31"/>
      <c r="L176" s="64">
        <v>0.1671569</v>
      </c>
      <c r="M176" s="65">
        <v>0.11176469999999999</v>
      </c>
      <c r="N176" s="31"/>
      <c r="O176" s="78"/>
      <c r="P176" s="79"/>
      <c r="Q176" s="32"/>
    </row>
    <row r="177" spans="1:17" ht="13.9" customHeight="1">
      <c r="A177" s="34">
        <v>145</v>
      </c>
      <c r="B177" s="31"/>
      <c r="C177" s="37">
        <v>1991</v>
      </c>
      <c r="D177" s="31" t="s">
        <v>97</v>
      </c>
      <c r="E177" s="35"/>
      <c r="F177" s="31">
        <v>2</v>
      </c>
      <c r="G177" s="144">
        <v>96.56</v>
      </c>
      <c r="H177" s="31"/>
      <c r="I177" s="31"/>
      <c r="J177" s="31" t="s">
        <v>80</v>
      </c>
      <c r="K177" s="31"/>
      <c r="L177" s="64">
        <v>9.5588239999999991E-2</v>
      </c>
      <c r="M177" s="65">
        <v>9.7058829999999999E-2</v>
      </c>
      <c r="N177" s="31"/>
      <c r="O177" s="78"/>
      <c r="P177" s="79"/>
      <c r="Q177" s="32"/>
    </row>
    <row r="178" spans="1:17" ht="13.9" customHeight="1">
      <c r="A178" s="34">
        <v>146</v>
      </c>
      <c r="B178" s="31"/>
      <c r="C178" s="37">
        <v>1991</v>
      </c>
      <c r="D178" s="31" t="s">
        <v>97</v>
      </c>
      <c r="E178" s="35"/>
      <c r="F178" s="31">
        <v>2</v>
      </c>
      <c r="G178" s="144">
        <v>84.2</v>
      </c>
      <c r="H178" s="31"/>
      <c r="I178" s="31"/>
      <c r="J178" s="31" t="s">
        <v>80</v>
      </c>
      <c r="K178" s="31"/>
      <c r="L178" s="64">
        <v>0.1044118</v>
      </c>
      <c r="M178" s="65">
        <v>0.10539220000000001</v>
      </c>
      <c r="N178" s="31"/>
      <c r="O178" s="78"/>
      <c r="P178" s="79"/>
      <c r="Q178" s="32"/>
    </row>
    <row r="179" spans="1:17" ht="13.9" customHeight="1">
      <c r="A179" s="34">
        <v>147</v>
      </c>
      <c r="B179" s="31"/>
      <c r="C179" s="37">
        <v>1991</v>
      </c>
      <c r="D179" s="31" t="s">
        <v>97</v>
      </c>
      <c r="E179" s="35"/>
      <c r="F179" s="31">
        <v>2</v>
      </c>
      <c r="G179" s="144">
        <v>93.32</v>
      </c>
      <c r="H179" s="31"/>
      <c r="I179" s="31"/>
      <c r="J179" s="31" t="s">
        <v>80</v>
      </c>
      <c r="K179" s="31"/>
      <c r="L179" s="64">
        <v>0.12401960000000001</v>
      </c>
      <c r="M179" s="65">
        <v>0.1147059</v>
      </c>
      <c r="N179" s="31"/>
      <c r="O179" s="78"/>
      <c r="P179" s="79"/>
      <c r="Q179" s="32"/>
    </row>
    <row r="180" spans="1:17" ht="13.9" customHeight="1">
      <c r="A180" s="34">
        <v>148</v>
      </c>
      <c r="B180" s="31"/>
      <c r="C180" s="37">
        <v>1991</v>
      </c>
      <c r="D180" s="31" t="s">
        <v>97</v>
      </c>
      <c r="E180" s="35"/>
      <c r="F180" s="31">
        <v>2</v>
      </c>
      <c r="G180" s="144">
        <v>86.12</v>
      </c>
      <c r="H180" s="31"/>
      <c r="I180" s="31"/>
      <c r="J180" s="31" t="s">
        <v>80</v>
      </c>
      <c r="K180" s="31"/>
      <c r="L180" s="64">
        <v>0.1318627</v>
      </c>
      <c r="M180" s="65">
        <v>0.11274509999999999</v>
      </c>
      <c r="N180" s="31"/>
      <c r="O180" s="78"/>
      <c r="P180" s="79"/>
      <c r="Q180" s="32"/>
    </row>
    <row r="181" spans="1:17" ht="13.9" customHeight="1">
      <c r="A181" s="34">
        <v>149</v>
      </c>
      <c r="B181" s="31"/>
      <c r="C181" s="37">
        <v>1991</v>
      </c>
      <c r="D181" s="31" t="s">
        <v>97</v>
      </c>
      <c r="E181" s="35"/>
      <c r="F181" s="31">
        <v>2</v>
      </c>
      <c r="G181" s="144">
        <v>88.25</v>
      </c>
      <c r="H181" s="31"/>
      <c r="I181" s="31"/>
      <c r="J181" s="31" t="s">
        <v>80</v>
      </c>
      <c r="K181" s="31"/>
      <c r="L181" s="64">
        <v>0.13823530000000001</v>
      </c>
      <c r="M181" s="65">
        <v>0.11176469999999999</v>
      </c>
      <c r="N181" s="31"/>
      <c r="O181" s="78"/>
      <c r="P181" s="79"/>
      <c r="Q181" s="32"/>
    </row>
    <row r="182" spans="1:17" ht="13.9" customHeight="1">
      <c r="A182" s="34">
        <v>150</v>
      </c>
      <c r="B182" s="33" t="s">
        <v>49</v>
      </c>
      <c r="C182" s="37">
        <v>1984</v>
      </c>
      <c r="D182" s="31" t="s">
        <v>97</v>
      </c>
      <c r="E182" s="35"/>
      <c r="F182" s="31">
        <v>2</v>
      </c>
      <c r="G182" s="144">
        <v>78.569999999999993</v>
      </c>
      <c r="H182" s="31"/>
      <c r="I182" s="31"/>
      <c r="J182" s="31" t="s">
        <v>80</v>
      </c>
      <c r="K182" s="31"/>
      <c r="L182" s="64">
        <v>9.3627450000000001E-2</v>
      </c>
      <c r="M182" s="65">
        <v>0.13137260000000001</v>
      </c>
      <c r="N182" s="31"/>
      <c r="O182" s="78"/>
      <c r="P182" s="79"/>
      <c r="Q182" s="32"/>
    </row>
    <row r="183" spans="1:17" ht="13.9" customHeight="1">
      <c r="A183" s="34">
        <v>151</v>
      </c>
      <c r="B183" s="31"/>
      <c r="C183" s="37">
        <v>1984</v>
      </c>
      <c r="D183" s="31" t="s">
        <v>97</v>
      </c>
      <c r="E183" s="35"/>
      <c r="F183" s="31">
        <v>2</v>
      </c>
      <c r="G183" s="144">
        <v>89.91</v>
      </c>
      <c r="H183" s="31"/>
      <c r="I183" s="31"/>
      <c r="J183" s="31" t="s">
        <v>80</v>
      </c>
      <c r="K183" s="31"/>
      <c r="L183" s="64">
        <v>0.10147059999999998</v>
      </c>
      <c r="M183" s="65">
        <v>0.10049020000000002</v>
      </c>
      <c r="N183" s="31"/>
      <c r="O183" s="78"/>
      <c r="P183" s="79"/>
      <c r="Q183" s="32"/>
    </row>
    <row r="184" spans="1:17" ht="13.9" customHeight="1">
      <c r="A184" s="34">
        <v>152</v>
      </c>
      <c r="B184" s="31"/>
      <c r="C184" s="37">
        <v>1984</v>
      </c>
      <c r="D184" s="31" t="s">
        <v>97</v>
      </c>
      <c r="E184" s="35"/>
      <c r="F184" s="31">
        <v>2</v>
      </c>
      <c r="G184" s="144">
        <v>58.32</v>
      </c>
      <c r="H184" s="31"/>
      <c r="I184" s="31"/>
      <c r="J184" s="31" t="s">
        <v>80</v>
      </c>
      <c r="K184" s="31"/>
      <c r="L184" s="64">
        <v>0.13382350000000001</v>
      </c>
      <c r="M184" s="65">
        <v>0.1318627</v>
      </c>
      <c r="N184" s="31"/>
      <c r="O184" s="78"/>
      <c r="P184" s="79"/>
      <c r="Q184" s="32"/>
    </row>
    <row r="185" spans="1:17" ht="13.9" customHeight="1">
      <c r="A185" s="34">
        <v>153</v>
      </c>
      <c r="B185" s="31"/>
      <c r="C185" s="37">
        <v>1984</v>
      </c>
      <c r="D185" s="31" t="s">
        <v>97</v>
      </c>
      <c r="E185" s="35"/>
      <c r="F185" s="31">
        <v>2</v>
      </c>
      <c r="G185" s="144">
        <v>84.67</v>
      </c>
      <c r="H185" s="31"/>
      <c r="I185" s="31"/>
      <c r="J185" s="31" t="s">
        <v>80</v>
      </c>
      <c r="K185" s="31"/>
      <c r="L185" s="64">
        <v>0.14166670000000001</v>
      </c>
      <c r="M185" s="65">
        <v>0.13970589999999999</v>
      </c>
      <c r="N185" s="31"/>
      <c r="O185" s="78"/>
      <c r="P185" s="79"/>
      <c r="Q185" s="32"/>
    </row>
    <row r="186" spans="1:17" ht="13.9" customHeight="1">
      <c r="A186" s="34">
        <v>154</v>
      </c>
      <c r="B186" s="31"/>
      <c r="C186" s="37">
        <v>1984</v>
      </c>
      <c r="D186" s="31" t="s">
        <v>97</v>
      </c>
      <c r="E186" s="35"/>
      <c r="F186" s="31">
        <v>2</v>
      </c>
      <c r="G186" s="144">
        <v>83.63</v>
      </c>
      <c r="H186" s="31"/>
      <c r="I186" s="31"/>
      <c r="J186" s="31" t="s">
        <v>80</v>
      </c>
      <c r="K186" s="31"/>
      <c r="L186" s="64">
        <v>0.14460780000000001</v>
      </c>
      <c r="M186" s="65">
        <v>0.13627449999999999</v>
      </c>
      <c r="N186" s="31"/>
      <c r="O186" s="78"/>
      <c r="P186" s="79"/>
      <c r="Q186" s="32"/>
    </row>
    <row r="187" spans="1:17" ht="13.9" customHeight="1">
      <c r="A187" s="34">
        <v>155</v>
      </c>
      <c r="B187" s="31"/>
      <c r="C187" s="37">
        <v>1984</v>
      </c>
      <c r="D187" s="31" t="s">
        <v>97</v>
      </c>
      <c r="E187" s="35"/>
      <c r="F187" s="31">
        <v>2</v>
      </c>
      <c r="G187" s="31"/>
      <c r="H187" s="31"/>
      <c r="I187" s="31"/>
      <c r="J187" s="31" t="s">
        <v>80</v>
      </c>
      <c r="K187" s="31"/>
      <c r="L187" s="64">
        <v>0.14803920000000001</v>
      </c>
      <c r="M187" s="65">
        <v>0.1098039</v>
      </c>
      <c r="N187" s="31"/>
      <c r="O187" s="78"/>
      <c r="P187" s="79"/>
      <c r="Q187" s="32"/>
    </row>
    <row r="188" spans="1:17" ht="13.9" customHeight="1">
      <c r="A188" s="154">
        <v>156</v>
      </c>
      <c r="B188" s="156" t="s">
        <v>50</v>
      </c>
      <c r="C188" s="158">
        <v>1978</v>
      </c>
      <c r="D188" s="158" t="s">
        <v>97</v>
      </c>
      <c r="E188" s="161"/>
      <c r="F188" s="158">
        <v>2</v>
      </c>
      <c r="G188" s="158"/>
      <c r="H188" s="158"/>
      <c r="I188" s="39">
        <v>1</v>
      </c>
      <c r="J188" s="39" t="s">
        <v>80</v>
      </c>
      <c r="K188" s="39"/>
      <c r="L188" s="54">
        <v>0.17793594306049823</v>
      </c>
      <c r="M188" s="55">
        <v>0.15873015873015872</v>
      </c>
      <c r="N188" s="39"/>
      <c r="O188" s="74"/>
      <c r="P188" s="75"/>
      <c r="Q188" s="40"/>
    </row>
    <row r="189" spans="1:17" ht="13.9" customHeight="1">
      <c r="A189" s="160"/>
      <c r="B189" s="159"/>
      <c r="C189" s="159"/>
      <c r="D189" s="159"/>
      <c r="E189" s="162"/>
      <c r="F189" s="159"/>
      <c r="G189" s="159"/>
      <c r="H189" s="159"/>
      <c r="I189" s="41">
        <v>2</v>
      </c>
      <c r="J189" s="41" t="s">
        <v>81</v>
      </c>
      <c r="K189" s="41"/>
      <c r="L189" s="56"/>
      <c r="M189" s="57"/>
      <c r="N189" s="42" t="s">
        <v>67</v>
      </c>
      <c r="O189" s="76">
        <v>2.7</v>
      </c>
      <c r="P189" s="77">
        <v>3.3</v>
      </c>
      <c r="Q189" s="43" t="s">
        <v>29</v>
      </c>
    </row>
    <row r="190" spans="1:17" ht="13.9" customHeight="1">
      <c r="A190" s="34">
        <v>157</v>
      </c>
      <c r="B190" s="33" t="s">
        <v>48</v>
      </c>
      <c r="C190" s="31"/>
      <c r="D190" s="31" t="s">
        <v>97</v>
      </c>
      <c r="E190" s="35"/>
      <c r="F190" s="31">
        <v>2</v>
      </c>
      <c r="G190" s="31"/>
      <c r="H190" s="31"/>
      <c r="I190" s="31"/>
      <c r="J190" s="31" t="s">
        <v>80</v>
      </c>
      <c r="K190" s="31"/>
      <c r="L190" s="60">
        <v>0.4</v>
      </c>
      <c r="M190" s="61">
        <v>0.3236245954692557</v>
      </c>
      <c r="N190" s="31" t="s">
        <v>64</v>
      </c>
      <c r="O190" s="78">
        <v>1.73</v>
      </c>
      <c r="P190" s="79">
        <v>2.8</v>
      </c>
      <c r="Q190" s="32"/>
    </row>
    <row r="191" spans="1:17" ht="13.9" customHeight="1">
      <c r="A191" s="34">
        <v>158</v>
      </c>
      <c r="B191" s="31"/>
      <c r="C191" s="31"/>
      <c r="D191" s="31" t="s">
        <v>97</v>
      </c>
      <c r="E191" s="35"/>
      <c r="F191" s="31">
        <v>2</v>
      </c>
      <c r="G191" s="31"/>
      <c r="H191" s="31"/>
      <c r="I191" s="31"/>
      <c r="J191" s="31" t="s">
        <v>80</v>
      </c>
      <c r="K191" s="31"/>
      <c r="L191" s="60">
        <v>0.4</v>
      </c>
      <c r="M191" s="61">
        <v>1.1111111111111112</v>
      </c>
      <c r="N191" s="31" t="s">
        <v>64</v>
      </c>
      <c r="O191" s="78">
        <v>2.5099999999999998</v>
      </c>
      <c r="P191" s="79">
        <v>10.35</v>
      </c>
      <c r="Q191" s="32"/>
    </row>
    <row r="192" spans="1:17" ht="13.9" customHeight="1">
      <c r="A192" s="34">
        <v>159</v>
      </c>
      <c r="B192" s="31"/>
      <c r="C192" s="31"/>
      <c r="D192" s="31" t="s">
        <v>97</v>
      </c>
      <c r="E192" s="35"/>
      <c r="F192" s="31">
        <v>2</v>
      </c>
      <c r="G192" s="31"/>
      <c r="H192" s="31"/>
      <c r="I192" s="31"/>
      <c r="J192" s="31" t="s">
        <v>80</v>
      </c>
      <c r="K192" s="31"/>
      <c r="L192" s="60">
        <v>0.17921146953405018</v>
      </c>
      <c r="M192" s="61">
        <v>0.17211703958691912</v>
      </c>
      <c r="N192" s="31" t="s">
        <v>64</v>
      </c>
      <c r="O192" s="78">
        <v>2.4500000000000002</v>
      </c>
      <c r="P192" s="79">
        <v>2.4</v>
      </c>
      <c r="Q192" s="32"/>
    </row>
    <row r="193" spans="1:17" ht="13.9" customHeight="1">
      <c r="A193" s="34">
        <v>160</v>
      </c>
      <c r="B193" s="31"/>
      <c r="C193" s="31"/>
      <c r="D193" s="31" t="s">
        <v>97</v>
      </c>
      <c r="E193" s="35"/>
      <c r="F193" s="31">
        <v>2</v>
      </c>
      <c r="G193" s="31"/>
      <c r="H193" s="31"/>
      <c r="I193" s="31"/>
      <c r="J193" s="31" t="s">
        <v>80</v>
      </c>
      <c r="K193" s="31"/>
      <c r="L193" s="60">
        <v>0.31847133757961782</v>
      </c>
      <c r="M193" s="61">
        <v>0.28169014084507044</v>
      </c>
      <c r="N193" s="31" t="s">
        <v>64</v>
      </c>
      <c r="O193" s="78">
        <v>2.08</v>
      </c>
      <c r="P193" s="79">
        <v>2.1800000000000002</v>
      </c>
      <c r="Q193" s="32"/>
    </row>
    <row r="194" spans="1:17" ht="13.9" customHeight="1">
      <c r="A194" s="34">
        <v>161</v>
      </c>
      <c r="B194" s="31"/>
      <c r="C194" s="31"/>
      <c r="D194" s="31" t="s">
        <v>97</v>
      </c>
      <c r="E194" s="35"/>
      <c r="F194" s="31">
        <v>1</v>
      </c>
      <c r="G194" s="31"/>
      <c r="H194" s="31"/>
      <c r="I194" s="31"/>
      <c r="J194" s="31" t="s">
        <v>80</v>
      </c>
      <c r="K194" s="31"/>
      <c r="L194" s="60">
        <v>0.47619047619047616</v>
      </c>
      <c r="M194" s="61">
        <v>0.24449877750611249</v>
      </c>
      <c r="N194" s="31" t="s">
        <v>64</v>
      </c>
      <c r="O194" s="78">
        <v>4.93</v>
      </c>
      <c r="P194" s="79">
        <v>2.2400000000000002</v>
      </c>
      <c r="Q194" s="32"/>
    </row>
    <row r="195" spans="1:17" ht="13.9" customHeight="1">
      <c r="A195" s="34">
        <v>162</v>
      </c>
      <c r="B195" s="31"/>
      <c r="C195" s="31"/>
      <c r="D195" s="31" t="s">
        <v>97</v>
      </c>
      <c r="E195" s="35"/>
      <c r="F195" s="31">
        <v>2</v>
      </c>
      <c r="G195" s="31"/>
      <c r="H195" s="31"/>
      <c r="I195" s="31"/>
      <c r="J195" s="31" t="s">
        <v>80</v>
      </c>
      <c r="K195" s="31"/>
      <c r="L195" s="60">
        <v>0.89285714285714279</v>
      </c>
      <c r="M195" s="61">
        <v>0.29850746268656714</v>
      </c>
      <c r="N195" s="31" t="s">
        <v>64</v>
      </c>
      <c r="O195" s="78">
        <v>6.5</v>
      </c>
      <c r="P195" s="79">
        <v>1.83</v>
      </c>
      <c r="Q195" s="32"/>
    </row>
    <row r="196" spans="1:17" ht="13.9" customHeight="1">
      <c r="A196" s="34">
        <v>163</v>
      </c>
      <c r="B196" s="31"/>
      <c r="C196" s="31"/>
      <c r="D196" s="31" t="s">
        <v>97</v>
      </c>
      <c r="E196" s="35"/>
      <c r="F196" s="31">
        <v>2</v>
      </c>
      <c r="G196" s="31"/>
      <c r="H196" s="31"/>
      <c r="I196" s="31"/>
      <c r="J196" s="31" t="s">
        <v>80</v>
      </c>
      <c r="K196" s="31"/>
      <c r="L196" s="60">
        <v>0.3436426116838488</v>
      </c>
      <c r="M196" s="61">
        <v>0.34482758620689657</v>
      </c>
      <c r="N196" s="31" t="s">
        <v>64</v>
      </c>
      <c r="O196" s="78">
        <v>1.45</v>
      </c>
      <c r="P196" s="79">
        <v>3.13</v>
      </c>
      <c r="Q196" s="32"/>
    </row>
    <row r="197" spans="1:17" ht="13.9" customHeight="1">
      <c r="A197" s="34">
        <v>164</v>
      </c>
      <c r="B197" s="31"/>
      <c r="C197" s="31"/>
      <c r="D197" s="31" t="s">
        <v>97</v>
      </c>
      <c r="E197" s="35"/>
      <c r="F197" s="31">
        <v>2</v>
      </c>
      <c r="G197" s="31"/>
      <c r="H197" s="31"/>
      <c r="I197" s="31"/>
      <c r="J197" s="31" t="s">
        <v>80</v>
      </c>
      <c r="K197" s="31"/>
      <c r="L197" s="60"/>
      <c r="M197" s="61">
        <v>0.32258064516129031</v>
      </c>
      <c r="N197" s="31" t="s">
        <v>64</v>
      </c>
      <c r="O197" s="78"/>
      <c r="P197" s="79">
        <v>4.0599999999999996</v>
      </c>
      <c r="Q197" s="32"/>
    </row>
    <row r="198" spans="1:17" ht="13.9" customHeight="1">
      <c r="A198" s="34">
        <v>165</v>
      </c>
      <c r="B198" s="31"/>
      <c r="C198" s="31"/>
      <c r="D198" s="31" t="s">
        <v>97</v>
      </c>
      <c r="E198" s="35"/>
      <c r="F198" s="31">
        <v>2</v>
      </c>
      <c r="G198" s="31"/>
      <c r="H198" s="31"/>
      <c r="I198" s="31"/>
      <c r="J198" s="31" t="s">
        <v>80</v>
      </c>
      <c r="K198" s="31"/>
      <c r="L198" s="60">
        <v>0.37313432835820892</v>
      </c>
      <c r="M198" s="61">
        <v>0.34722222222222221</v>
      </c>
      <c r="N198" s="31" t="s">
        <v>64</v>
      </c>
      <c r="O198" s="78">
        <v>3.47</v>
      </c>
      <c r="P198" s="79">
        <v>2.97</v>
      </c>
      <c r="Q198" s="32"/>
    </row>
    <row r="199" spans="1:17" ht="13.9" customHeight="1">
      <c r="A199" s="34">
        <v>166</v>
      </c>
      <c r="B199" s="31"/>
      <c r="C199" s="31"/>
      <c r="D199" s="31" t="s">
        <v>97</v>
      </c>
      <c r="E199" s="35"/>
      <c r="F199" s="31">
        <v>2</v>
      </c>
      <c r="G199" s="31"/>
      <c r="H199" s="31"/>
      <c r="I199" s="31"/>
      <c r="J199" s="31" t="s">
        <v>80</v>
      </c>
      <c r="K199" s="31"/>
      <c r="L199" s="60">
        <v>0.37174721189591081</v>
      </c>
      <c r="M199" s="61">
        <v>0.28490028490028491</v>
      </c>
      <c r="N199" s="31" t="s">
        <v>64</v>
      </c>
      <c r="O199" s="78">
        <v>2.4300000000000002</v>
      </c>
      <c r="P199" s="79">
        <v>2.12</v>
      </c>
      <c r="Q199" s="32"/>
    </row>
    <row r="200" spans="1:17" ht="13.9" customHeight="1">
      <c r="A200" s="34">
        <v>167</v>
      </c>
      <c r="B200" s="31"/>
      <c r="C200" s="31"/>
      <c r="D200" s="31" t="s">
        <v>97</v>
      </c>
      <c r="E200" s="35"/>
      <c r="F200" s="31">
        <v>2</v>
      </c>
      <c r="G200" s="31"/>
      <c r="H200" s="31"/>
      <c r="I200" s="31"/>
      <c r="J200" s="31" t="s">
        <v>80</v>
      </c>
      <c r="K200" s="31"/>
      <c r="L200" s="60">
        <v>0.30769230769230771</v>
      </c>
      <c r="M200" s="61">
        <v>0.37593984962406013</v>
      </c>
      <c r="N200" s="31" t="s">
        <v>64</v>
      </c>
      <c r="O200" s="78">
        <v>1.65</v>
      </c>
      <c r="P200" s="79">
        <v>2.76</v>
      </c>
      <c r="Q200" s="32"/>
    </row>
    <row r="201" spans="1:17" ht="13.9" customHeight="1">
      <c r="A201" s="34">
        <v>168</v>
      </c>
      <c r="B201" s="31"/>
      <c r="C201" s="31"/>
      <c r="D201" s="31" t="s">
        <v>97</v>
      </c>
      <c r="E201" s="35"/>
      <c r="F201" s="31">
        <v>2</v>
      </c>
      <c r="G201" s="31"/>
      <c r="H201" s="31"/>
      <c r="I201" s="31"/>
      <c r="J201" s="31" t="s">
        <v>80</v>
      </c>
      <c r="K201" s="31"/>
      <c r="L201" s="60">
        <v>0.28011204481792717</v>
      </c>
      <c r="M201" s="61">
        <v>0.32154340836012862</v>
      </c>
      <c r="N201" s="31" t="s">
        <v>64</v>
      </c>
      <c r="O201" s="78">
        <v>2.0099999999999998</v>
      </c>
      <c r="P201" s="79">
        <v>1.82</v>
      </c>
      <c r="Q201" s="32"/>
    </row>
    <row r="202" spans="1:17" ht="13.9" customHeight="1">
      <c r="A202" s="34">
        <v>169</v>
      </c>
      <c r="B202" s="31"/>
      <c r="C202" s="31"/>
      <c r="D202" s="31" t="s">
        <v>97</v>
      </c>
      <c r="E202" s="35"/>
      <c r="F202" s="31">
        <v>1</v>
      </c>
      <c r="G202" s="31"/>
      <c r="H202" s="31"/>
      <c r="I202" s="31"/>
      <c r="J202" s="31" t="s">
        <v>80</v>
      </c>
      <c r="K202" s="31"/>
      <c r="L202" s="60">
        <v>0.47846889952153115</v>
      </c>
      <c r="M202" s="61">
        <v>0.47846889952153115</v>
      </c>
      <c r="N202" s="31" t="s">
        <v>64</v>
      </c>
      <c r="O202" s="78">
        <v>3.36</v>
      </c>
      <c r="P202" s="79">
        <v>3.74</v>
      </c>
      <c r="Q202" s="32"/>
    </row>
    <row r="203" spans="1:17" ht="13.9" customHeight="1">
      <c r="A203" s="154">
        <v>170</v>
      </c>
      <c r="B203" s="158"/>
      <c r="C203" s="158"/>
      <c r="D203" s="158" t="s">
        <v>97</v>
      </c>
      <c r="E203" s="161">
        <v>6.2</v>
      </c>
      <c r="F203" s="158">
        <v>2</v>
      </c>
      <c r="G203" s="158"/>
      <c r="H203" s="158"/>
      <c r="I203" s="39">
        <v>1</v>
      </c>
      <c r="J203" s="39" t="s">
        <v>80</v>
      </c>
      <c r="K203" s="39"/>
      <c r="L203" s="54">
        <v>0.2857142857142857</v>
      </c>
      <c r="M203" s="55">
        <v>0.26666666666666666</v>
      </c>
      <c r="N203" s="39"/>
      <c r="O203" s="74"/>
      <c r="P203" s="75"/>
      <c r="Q203" s="40"/>
    </row>
    <row r="204" spans="1:17" ht="13.9" customHeight="1">
      <c r="A204" s="160"/>
      <c r="B204" s="159"/>
      <c r="C204" s="159"/>
      <c r="D204" s="159"/>
      <c r="E204" s="162"/>
      <c r="F204" s="159"/>
      <c r="G204" s="159"/>
      <c r="H204" s="159"/>
      <c r="I204" s="41">
        <v>2</v>
      </c>
      <c r="J204" s="41" t="s">
        <v>81</v>
      </c>
      <c r="K204" s="41"/>
      <c r="L204" s="56"/>
      <c r="M204" s="57"/>
      <c r="N204" s="42" t="s">
        <v>67</v>
      </c>
      <c r="O204" s="76">
        <v>2.548941308148938</v>
      </c>
      <c r="P204" s="77">
        <v>3.5509397363724307</v>
      </c>
      <c r="Q204" s="43"/>
    </row>
    <row r="205" spans="1:17" ht="13.9" customHeight="1">
      <c r="A205" s="154">
        <v>171</v>
      </c>
      <c r="B205" s="158"/>
      <c r="C205" s="158"/>
      <c r="D205" s="158" t="s">
        <v>97</v>
      </c>
      <c r="E205" s="161">
        <v>6.7</v>
      </c>
      <c r="F205" s="158">
        <v>2</v>
      </c>
      <c r="G205" s="158"/>
      <c r="H205" s="158"/>
      <c r="I205" s="39">
        <v>1</v>
      </c>
      <c r="J205" s="39" t="s">
        <v>80</v>
      </c>
      <c r="K205" s="39"/>
      <c r="L205" s="54">
        <v>0.2</v>
      </c>
      <c r="M205" s="55">
        <v>0.16</v>
      </c>
      <c r="N205" s="39"/>
      <c r="O205" s="74"/>
      <c r="P205" s="75"/>
      <c r="Q205" s="40"/>
    </row>
    <row r="206" spans="1:17" ht="13.9" customHeight="1">
      <c r="A206" s="160"/>
      <c r="B206" s="159"/>
      <c r="C206" s="159"/>
      <c r="D206" s="159"/>
      <c r="E206" s="162"/>
      <c r="F206" s="159"/>
      <c r="G206" s="159"/>
      <c r="H206" s="159"/>
      <c r="I206" s="41">
        <v>2</v>
      </c>
      <c r="J206" s="41" t="s">
        <v>81</v>
      </c>
      <c r="K206" s="41"/>
      <c r="L206" s="56"/>
      <c r="M206" s="57"/>
      <c r="N206" s="42" t="s">
        <v>67</v>
      </c>
      <c r="O206" s="76">
        <v>7.8126638656135032</v>
      </c>
      <c r="P206" s="77">
        <v>3.8135789055540443</v>
      </c>
      <c r="Q206" s="43"/>
    </row>
    <row r="207" spans="1:17" ht="13.9" customHeight="1">
      <c r="A207" s="154">
        <v>172</v>
      </c>
      <c r="B207" s="158"/>
      <c r="C207" s="158"/>
      <c r="D207" s="158" t="s">
        <v>97</v>
      </c>
      <c r="E207" s="161">
        <v>6</v>
      </c>
      <c r="F207" s="158">
        <v>2</v>
      </c>
      <c r="G207" s="158"/>
      <c r="H207" s="158"/>
      <c r="I207" s="39">
        <v>1</v>
      </c>
      <c r="J207" s="39" t="s">
        <v>80</v>
      </c>
      <c r="K207" s="39"/>
      <c r="L207" s="54">
        <v>0.12121212121212122</v>
      </c>
      <c r="M207" s="55">
        <v>0.10256410256410256</v>
      </c>
      <c r="N207" s="39"/>
      <c r="O207" s="74"/>
      <c r="P207" s="75"/>
      <c r="Q207" s="40"/>
    </row>
    <row r="208" spans="1:17" ht="13.9" customHeight="1">
      <c r="A208" s="160"/>
      <c r="B208" s="159"/>
      <c r="C208" s="159"/>
      <c r="D208" s="159"/>
      <c r="E208" s="162"/>
      <c r="F208" s="159"/>
      <c r="G208" s="159"/>
      <c r="H208" s="159"/>
      <c r="I208" s="41">
        <v>2</v>
      </c>
      <c r="J208" s="41" t="s">
        <v>81</v>
      </c>
      <c r="K208" s="41"/>
      <c r="L208" s="56"/>
      <c r="M208" s="57"/>
      <c r="N208" s="42" t="s">
        <v>67</v>
      </c>
      <c r="O208" s="76">
        <v>6.0337032256191447</v>
      </c>
      <c r="P208" s="77">
        <v>5.5267522021868718</v>
      </c>
      <c r="Q208" s="43"/>
    </row>
    <row r="209" spans="1:17" ht="13.9" customHeight="1">
      <c r="A209" s="154">
        <v>173</v>
      </c>
      <c r="B209" s="158"/>
      <c r="C209" s="158"/>
      <c r="D209" s="158" t="s">
        <v>97</v>
      </c>
      <c r="E209" s="161">
        <v>7.3</v>
      </c>
      <c r="F209" s="158">
        <v>2</v>
      </c>
      <c r="G209" s="158"/>
      <c r="H209" s="158"/>
      <c r="I209" s="39">
        <v>1</v>
      </c>
      <c r="J209" s="39" t="s">
        <v>80</v>
      </c>
      <c r="K209" s="39"/>
      <c r="L209" s="54">
        <v>0.2</v>
      </c>
      <c r="M209" s="55">
        <v>0.18181818181818182</v>
      </c>
      <c r="N209" s="39"/>
      <c r="O209" s="74"/>
      <c r="P209" s="75"/>
      <c r="Q209" s="40"/>
    </row>
    <row r="210" spans="1:17" ht="13.9" customHeight="1">
      <c r="A210" s="160"/>
      <c r="B210" s="159"/>
      <c r="C210" s="159"/>
      <c r="D210" s="159"/>
      <c r="E210" s="162"/>
      <c r="F210" s="159"/>
      <c r="G210" s="159"/>
      <c r="H210" s="159"/>
      <c r="I210" s="41">
        <v>2</v>
      </c>
      <c r="J210" s="41" t="s">
        <v>81</v>
      </c>
      <c r="K210" s="41"/>
      <c r="L210" s="56"/>
      <c r="M210" s="57"/>
      <c r="N210" s="42" t="s">
        <v>67</v>
      </c>
      <c r="O210" s="76">
        <v>2.1714462270042909</v>
      </c>
      <c r="P210" s="77">
        <v>1.8662516780363225</v>
      </c>
      <c r="Q210" s="43"/>
    </row>
    <row r="211" spans="1:17" ht="13.9" customHeight="1">
      <c r="A211" s="154">
        <v>174</v>
      </c>
      <c r="B211" s="158"/>
      <c r="C211" s="158"/>
      <c r="D211" s="158" t="s">
        <v>97</v>
      </c>
      <c r="E211" s="161">
        <v>6.2</v>
      </c>
      <c r="F211" s="158">
        <v>2</v>
      </c>
      <c r="G211" s="158"/>
      <c r="H211" s="158"/>
      <c r="I211" s="39">
        <v>1</v>
      </c>
      <c r="J211" s="39" t="s">
        <v>80</v>
      </c>
      <c r="K211" s="39"/>
      <c r="L211" s="54">
        <v>0.16</v>
      </c>
      <c r="M211" s="55">
        <v>0.2</v>
      </c>
      <c r="N211" s="39"/>
      <c r="O211" s="74"/>
      <c r="P211" s="75"/>
      <c r="Q211" s="40"/>
    </row>
    <row r="212" spans="1:17" ht="13.9" customHeight="1">
      <c r="A212" s="160"/>
      <c r="B212" s="159"/>
      <c r="C212" s="159"/>
      <c r="D212" s="159"/>
      <c r="E212" s="162"/>
      <c r="F212" s="159"/>
      <c r="G212" s="159"/>
      <c r="H212" s="159"/>
      <c r="I212" s="41">
        <v>2</v>
      </c>
      <c r="J212" s="41" t="s">
        <v>81</v>
      </c>
      <c r="K212" s="41"/>
      <c r="L212" s="56"/>
      <c r="M212" s="57"/>
      <c r="N212" s="42" t="s">
        <v>67</v>
      </c>
      <c r="O212" s="76">
        <v>5.6432250455115982</v>
      </c>
      <c r="P212" s="77">
        <v>7.2281659676376622</v>
      </c>
      <c r="Q212" s="43"/>
    </row>
    <row r="213" spans="1:17" ht="13.9" customHeight="1">
      <c r="A213" s="154">
        <v>175</v>
      </c>
      <c r="B213" s="158"/>
      <c r="C213" s="158"/>
      <c r="D213" s="158" t="s">
        <v>97</v>
      </c>
      <c r="E213" s="161">
        <v>5.4</v>
      </c>
      <c r="F213" s="158">
        <v>2</v>
      </c>
      <c r="G213" s="158"/>
      <c r="H213" s="158"/>
      <c r="I213" s="39">
        <v>1</v>
      </c>
      <c r="J213" s="39" t="s">
        <v>80</v>
      </c>
      <c r="K213" s="39"/>
      <c r="L213" s="54">
        <v>0.22222222222222221</v>
      </c>
      <c r="M213" s="55">
        <v>0.26666666666666666</v>
      </c>
      <c r="N213" s="39"/>
      <c r="O213" s="74"/>
      <c r="P213" s="75"/>
      <c r="Q213" s="40"/>
    </row>
    <row r="214" spans="1:17" ht="13.9" customHeight="1">
      <c r="A214" s="160"/>
      <c r="B214" s="159"/>
      <c r="C214" s="159"/>
      <c r="D214" s="159"/>
      <c r="E214" s="162"/>
      <c r="F214" s="159"/>
      <c r="G214" s="159"/>
      <c r="H214" s="159"/>
      <c r="I214" s="41">
        <v>2</v>
      </c>
      <c r="J214" s="41" t="s">
        <v>81</v>
      </c>
      <c r="K214" s="41"/>
      <c r="L214" s="56"/>
      <c r="M214" s="57"/>
      <c r="N214" s="42" t="s">
        <v>67</v>
      </c>
      <c r="O214" s="76">
        <v>6.2425156123938361</v>
      </c>
      <c r="P214" s="77">
        <v>6.6618492905635858</v>
      </c>
      <c r="Q214" s="43"/>
    </row>
    <row r="215" spans="1:17" ht="13.9" customHeight="1">
      <c r="A215" s="154">
        <v>176</v>
      </c>
      <c r="B215" s="158"/>
      <c r="C215" s="158"/>
      <c r="D215" s="158" t="s">
        <v>97</v>
      </c>
      <c r="E215" s="161">
        <v>6.2</v>
      </c>
      <c r="F215" s="158">
        <v>2</v>
      </c>
      <c r="G215" s="158"/>
      <c r="H215" s="158"/>
      <c r="I215" s="39">
        <v>1</v>
      </c>
      <c r="J215" s="39" t="s">
        <v>80</v>
      </c>
      <c r="K215" s="39"/>
      <c r="L215" s="54">
        <v>0.17391304347826086</v>
      </c>
      <c r="M215" s="55">
        <v>0.21052631578947367</v>
      </c>
      <c r="N215" s="39"/>
      <c r="O215" s="74"/>
      <c r="P215" s="75"/>
      <c r="Q215" s="40"/>
    </row>
    <row r="216" spans="1:17" ht="13.9" customHeight="1">
      <c r="A216" s="160"/>
      <c r="B216" s="159"/>
      <c r="C216" s="159"/>
      <c r="D216" s="159"/>
      <c r="E216" s="162"/>
      <c r="F216" s="159"/>
      <c r="G216" s="159"/>
      <c r="H216" s="159"/>
      <c r="I216" s="41">
        <v>2</v>
      </c>
      <c r="J216" s="41" t="s">
        <v>81</v>
      </c>
      <c r="K216" s="41"/>
      <c r="L216" s="56"/>
      <c r="M216" s="57"/>
      <c r="N216" s="42" t="s">
        <v>67</v>
      </c>
      <c r="O216" s="76">
        <v>4.4545630244249939</v>
      </c>
      <c r="P216" s="77">
        <v>2.5087793840710617</v>
      </c>
      <c r="Q216" s="43"/>
    </row>
    <row r="217" spans="1:17" ht="13.9" customHeight="1">
      <c r="A217" s="154">
        <v>177</v>
      </c>
      <c r="B217" s="158"/>
      <c r="C217" s="158"/>
      <c r="D217" s="158" t="s">
        <v>97</v>
      </c>
      <c r="E217" s="161">
        <v>6.8</v>
      </c>
      <c r="F217" s="158">
        <v>2</v>
      </c>
      <c r="G217" s="158"/>
      <c r="H217" s="158"/>
      <c r="I217" s="39">
        <v>1</v>
      </c>
      <c r="J217" s="39" t="s">
        <v>80</v>
      </c>
      <c r="K217" s="39"/>
      <c r="L217" s="54">
        <v>0.12903225806451613</v>
      </c>
      <c r="M217" s="55">
        <v>0.22222222222222221</v>
      </c>
      <c r="N217" s="39"/>
      <c r="O217" s="74"/>
      <c r="P217" s="75"/>
      <c r="Q217" s="40"/>
    </row>
    <row r="218" spans="1:17" ht="13.9" customHeight="1">
      <c r="A218" s="160"/>
      <c r="B218" s="159"/>
      <c r="C218" s="159"/>
      <c r="D218" s="159"/>
      <c r="E218" s="162"/>
      <c r="F218" s="159"/>
      <c r="G218" s="159"/>
      <c r="H218" s="159"/>
      <c r="I218" s="41">
        <v>2</v>
      </c>
      <c r="J218" s="41" t="s">
        <v>81</v>
      </c>
      <c r="K218" s="41"/>
      <c r="L218" s="56"/>
      <c r="M218" s="57"/>
      <c r="N218" s="42" t="s">
        <v>67</v>
      </c>
      <c r="O218" s="76">
        <v>7.3828946158652178</v>
      </c>
      <c r="P218" s="77">
        <v>5.0378571896243205</v>
      </c>
      <c r="Q218" s="43"/>
    </row>
    <row r="219" spans="1:17" ht="13.9" customHeight="1">
      <c r="A219" s="154">
        <v>178</v>
      </c>
      <c r="B219" s="158"/>
      <c r="C219" s="158"/>
      <c r="D219" s="158" t="s">
        <v>97</v>
      </c>
      <c r="E219" s="161">
        <v>6.6</v>
      </c>
      <c r="F219" s="158">
        <v>2</v>
      </c>
      <c r="G219" s="158"/>
      <c r="H219" s="158"/>
      <c r="I219" s="39">
        <v>1</v>
      </c>
      <c r="J219" s="39" t="s">
        <v>80</v>
      </c>
      <c r="K219" s="39"/>
      <c r="L219" s="54">
        <v>0.10526315789473684</v>
      </c>
      <c r="M219" s="55">
        <v>0.12121212121212122</v>
      </c>
      <c r="N219" s="39"/>
      <c r="O219" s="74"/>
      <c r="P219" s="75"/>
      <c r="Q219" s="40"/>
    </row>
    <row r="220" spans="1:17" ht="13.9" customHeight="1">
      <c r="A220" s="160"/>
      <c r="B220" s="159"/>
      <c r="C220" s="159"/>
      <c r="D220" s="159"/>
      <c r="E220" s="162"/>
      <c r="F220" s="159"/>
      <c r="G220" s="159"/>
      <c r="H220" s="159"/>
      <c r="I220" s="41">
        <v>2</v>
      </c>
      <c r="J220" s="41" t="s">
        <v>81</v>
      </c>
      <c r="K220" s="41"/>
      <c r="L220" s="56"/>
      <c r="M220" s="57"/>
      <c r="N220" s="42" t="s">
        <v>67</v>
      </c>
      <c r="O220" s="76">
        <v>9.2773112162295508</v>
      </c>
      <c r="P220" s="77">
        <v>8.2732446306651966</v>
      </c>
      <c r="Q220" s="43"/>
    </row>
    <row r="221" spans="1:17" ht="13.9" customHeight="1">
      <c r="A221" s="154">
        <v>179</v>
      </c>
      <c r="B221" s="158"/>
      <c r="C221" s="158"/>
      <c r="D221" s="158" t="s">
        <v>97</v>
      </c>
      <c r="E221" s="161">
        <v>7.1</v>
      </c>
      <c r="F221" s="158">
        <v>2</v>
      </c>
      <c r="G221" s="158"/>
      <c r="H221" s="158"/>
      <c r="I221" s="39">
        <v>1</v>
      </c>
      <c r="J221" s="39" t="s">
        <v>80</v>
      </c>
      <c r="K221" s="39"/>
      <c r="L221" s="54">
        <v>0.2</v>
      </c>
      <c r="M221" s="55">
        <v>0.16666666666666666</v>
      </c>
      <c r="N221" s="39"/>
      <c r="O221" s="74"/>
      <c r="P221" s="75"/>
      <c r="Q221" s="40"/>
    </row>
    <row r="222" spans="1:17" ht="13.9" customHeight="1">
      <c r="A222" s="160"/>
      <c r="B222" s="159"/>
      <c r="C222" s="159"/>
      <c r="D222" s="159"/>
      <c r="E222" s="162"/>
      <c r="F222" s="159"/>
      <c r="G222" s="159"/>
      <c r="H222" s="159"/>
      <c r="I222" s="41">
        <v>2</v>
      </c>
      <c r="J222" s="41" t="s">
        <v>81</v>
      </c>
      <c r="K222" s="41"/>
      <c r="L222" s="56"/>
      <c r="M222" s="57"/>
      <c r="N222" s="42" t="s">
        <v>67</v>
      </c>
      <c r="O222" s="76">
        <v>7.6063487982032658</v>
      </c>
      <c r="P222" s="77">
        <v>6.1521130553900347</v>
      </c>
      <c r="Q222" s="43"/>
    </row>
    <row r="223" spans="1:17" ht="13.9" customHeight="1">
      <c r="A223" s="154">
        <v>180</v>
      </c>
      <c r="B223" s="158"/>
      <c r="C223" s="158"/>
      <c r="D223" s="158" t="s">
        <v>97</v>
      </c>
      <c r="E223" s="161">
        <v>7.2</v>
      </c>
      <c r="F223" s="158">
        <v>2</v>
      </c>
      <c r="G223" s="158"/>
      <c r="H223" s="158"/>
      <c r="I223" s="39">
        <v>1</v>
      </c>
      <c r="J223" s="39" t="s">
        <v>80</v>
      </c>
      <c r="K223" s="39"/>
      <c r="L223" s="54">
        <v>0.17391304347826086</v>
      </c>
      <c r="M223" s="55">
        <v>0.18181818181818182</v>
      </c>
      <c r="N223" s="39"/>
      <c r="O223" s="74"/>
      <c r="P223" s="75"/>
      <c r="Q223" s="40"/>
    </row>
    <row r="224" spans="1:17" ht="13.9" customHeight="1">
      <c r="A224" s="160"/>
      <c r="B224" s="159"/>
      <c r="C224" s="159"/>
      <c r="D224" s="159"/>
      <c r="E224" s="162"/>
      <c r="F224" s="159"/>
      <c r="G224" s="159"/>
      <c r="H224" s="159"/>
      <c r="I224" s="41">
        <v>2</v>
      </c>
      <c r="J224" s="41" t="s">
        <v>81</v>
      </c>
      <c r="K224" s="41"/>
      <c r="L224" s="56"/>
      <c r="M224" s="57"/>
      <c r="N224" s="42" t="s">
        <v>67</v>
      </c>
      <c r="O224" s="76">
        <v>6.5757625433349647</v>
      </c>
      <c r="P224" s="77">
        <v>6.4619048800001115</v>
      </c>
      <c r="Q224" s="43"/>
    </row>
    <row r="225" spans="1:17" ht="13.9" customHeight="1">
      <c r="A225" s="154">
        <v>181</v>
      </c>
      <c r="B225" s="158"/>
      <c r="C225" s="158"/>
      <c r="D225" s="158" t="s">
        <v>97</v>
      </c>
      <c r="E225" s="161">
        <v>6.2</v>
      </c>
      <c r="F225" s="158">
        <v>2</v>
      </c>
      <c r="G225" s="158"/>
      <c r="H225" s="158"/>
      <c r="I225" s="39">
        <v>1</v>
      </c>
      <c r="J225" s="39" t="s">
        <v>80</v>
      </c>
      <c r="K225" s="39"/>
      <c r="L225" s="54">
        <v>0.11764705882352941</v>
      </c>
      <c r="M225" s="55">
        <v>0.125</v>
      </c>
      <c r="N225" s="39"/>
      <c r="O225" s="74"/>
      <c r="P225" s="75"/>
      <c r="Q225" s="40"/>
    </row>
    <row r="226" spans="1:17" ht="13.9" customHeight="1">
      <c r="A226" s="160"/>
      <c r="B226" s="159"/>
      <c r="C226" s="159"/>
      <c r="D226" s="159"/>
      <c r="E226" s="162"/>
      <c r="F226" s="159"/>
      <c r="G226" s="159"/>
      <c r="H226" s="159"/>
      <c r="I226" s="41">
        <v>2</v>
      </c>
      <c r="J226" s="41" t="s">
        <v>81</v>
      </c>
      <c r="K226" s="41"/>
      <c r="L226" s="56"/>
      <c r="M226" s="57"/>
      <c r="N226" s="42" t="s">
        <v>67</v>
      </c>
      <c r="O226" s="76">
        <v>11.120955806593162</v>
      </c>
      <c r="P226" s="77">
        <v>7.921157967613329</v>
      </c>
      <c r="Q226" s="43"/>
    </row>
    <row r="227" spans="1:17" ht="13.9" customHeight="1">
      <c r="A227" s="154">
        <v>182</v>
      </c>
      <c r="B227" s="158"/>
      <c r="C227" s="158"/>
      <c r="D227" s="158" t="s">
        <v>97</v>
      </c>
      <c r="E227" s="161">
        <v>6.7</v>
      </c>
      <c r="F227" s="158">
        <v>2</v>
      </c>
      <c r="G227" s="158"/>
      <c r="H227" s="158"/>
      <c r="I227" s="39">
        <v>1</v>
      </c>
      <c r="J227" s="39" t="s">
        <v>80</v>
      </c>
      <c r="K227" s="39"/>
      <c r="L227" s="54">
        <v>0.2</v>
      </c>
      <c r="M227" s="55">
        <v>0.16666666666666666</v>
      </c>
      <c r="N227" s="39"/>
      <c r="O227" s="74"/>
      <c r="P227" s="75"/>
      <c r="Q227" s="40"/>
    </row>
    <row r="228" spans="1:17" ht="13.9" customHeight="1">
      <c r="A228" s="160"/>
      <c r="B228" s="159"/>
      <c r="C228" s="159"/>
      <c r="D228" s="159"/>
      <c r="E228" s="162"/>
      <c r="F228" s="159"/>
      <c r="G228" s="159"/>
      <c r="H228" s="159"/>
      <c r="I228" s="41">
        <v>2</v>
      </c>
      <c r="J228" s="41" t="s">
        <v>81</v>
      </c>
      <c r="K228" s="41"/>
      <c r="L228" s="56"/>
      <c r="M228" s="57"/>
      <c r="N228" s="42" t="s">
        <v>67</v>
      </c>
      <c r="O228" s="76">
        <v>2.1075082033921984</v>
      </c>
      <c r="P228" s="77">
        <v>5.184619889276104</v>
      </c>
      <c r="Q228" s="43"/>
    </row>
    <row r="229" spans="1:17" ht="13.9" customHeight="1">
      <c r="A229" s="154">
        <v>183</v>
      </c>
      <c r="B229" s="158"/>
      <c r="C229" s="158"/>
      <c r="D229" s="158" t="s">
        <v>97</v>
      </c>
      <c r="E229" s="161">
        <v>6.9</v>
      </c>
      <c r="F229" s="158">
        <v>2</v>
      </c>
      <c r="G229" s="158"/>
      <c r="H229" s="158"/>
      <c r="I229" s="39">
        <v>1</v>
      </c>
      <c r="J229" s="39" t="s">
        <v>80</v>
      </c>
      <c r="K229" s="39"/>
      <c r="L229" s="54">
        <v>0.12903225806451613</v>
      </c>
      <c r="M229" s="55">
        <v>0.25</v>
      </c>
      <c r="N229" s="39"/>
      <c r="O229" s="74"/>
      <c r="P229" s="75"/>
      <c r="Q229" s="40"/>
    </row>
    <row r="230" spans="1:17" ht="13.9" customHeight="1">
      <c r="A230" s="160"/>
      <c r="B230" s="159"/>
      <c r="C230" s="159"/>
      <c r="D230" s="159"/>
      <c r="E230" s="162"/>
      <c r="F230" s="159"/>
      <c r="G230" s="159"/>
      <c r="H230" s="159"/>
      <c r="I230" s="41">
        <v>2</v>
      </c>
      <c r="J230" s="41" t="s">
        <v>81</v>
      </c>
      <c r="K230" s="41"/>
      <c r="L230" s="56"/>
      <c r="M230" s="57"/>
      <c r="N230" s="42" t="s">
        <v>67</v>
      </c>
      <c r="O230" s="76">
        <v>10.619672546116238</v>
      </c>
      <c r="P230" s="77">
        <v>3.5712388735703446</v>
      </c>
      <c r="Q230" s="43"/>
    </row>
    <row r="231" spans="1:17" ht="13.9" customHeight="1">
      <c r="A231" s="154">
        <v>184</v>
      </c>
      <c r="B231" s="158"/>
      <c r="C231" s="158"/>
      <c r="D231" s="158" t="s">
        <v>97</v>
      </c>
      <c r="E231" s="161">
        <v>6.7</v>
      </c>
      <c r="F231" s="158">
        <v>2</v>
      </c>
      <c r="G231" s="158"/>
      <c r="H231" s="158"/>
      <c r="I231" s="39">
        <v>1</v>
      </c>
      <c r="J231" s="39" t="s">
        <v>80</v>
      </c>
      <c r="K231" s="39"/>
      <c r="L231" s="54">
        <v>0.14285714285714285</v>
      </c>
      <c r="M231" s="55">
        <v>0.14814814814814814</v>
      </c>
      <c r="N231" s="39"/>
      <c r="O231" s="74"/>
      <c r="P231" s="75"/>
      <c r="Q231" s="40"/>
    </row>
    <row r="232" spans="1:17" ht="13.9" customHeight="1">
      <c r="A232" s="160"/>
      <c r="B232" s="159"/>
      <c r="C232" s="159"/>
      <c r="D232" s="159"/>
      <c r="E232" s="162"/>
      <c r="F232" s="159"/>
      <c r="G232" s="159"/>
      <c r="H232" s="159"/>
      <c r="I232" s="41">
        <v>2</v>
      </c>
      <c r="J232" s="41" t="s">
        <v>81</v>
      </c>
      <c r="K232" s="41"/>
      <c r="L232" s="56"/>
      <c r="M232" s="57"/>
      <c r="N232" s="42" t="s">
        <v>67</v>
      </c>
      <c r="O232" s="76">
        <v>4.3580208832115082</v>
      </c>
      <c r="P232" s="77">
        <v>2.5854092891488332</v>
      </c>
      <c r="Q232" s="43"/>
    </row>
    <row r="233" spans="1:17" ht="13.9" customHeight="1">
      <c r="A233" s="154">
        <v>185</v>
      </c>
      <c r="B233" s="158"/>
      <c r="C233" s="158"/>
      <c r="D233" s="158" t="s">
        <v>97</v>
      </c>
      <c r="E233" s="161">
        <v>6.7</v>
      </c>
      <c r="F233" s="158">
        <v>2</v>
      </c>
      <c r="G233" s="158"/>
      <c r="H233" s="158"/>
      <c r="I233" s="39">
        <v>1</v>
      </c>
      <c r="J233" s="39" t="s">
        <v>80</v>
      </c>
      <c r="K233" s="39"/>
      <c r="L233" s="54">
        <v>0.15384615384615385</v>
      </c>
      <c r="M233" s="55">
        <v>0.14285714285714285</v>
      </c>
      <c r="N233" s="39"/>
      <c r="O233" s="74"/>
      <c r="P233" s="75"/>
      <c r="Q233" s="40"/>
    </row>
    <row r="234" spans="1:17" ht="13.9" customHeight="1">
      <c r="A234" s="160"/>
      <c r="B234" s="159"/>
      <c r="C234" s="159"/>
      <c r="D234" s="159"/>
      <c r="E234" s="162"/>
      <c r="F234" s="159"/>
      <c r="G234" s="159"/>
      <c r="H234" s="159"/>
      <c r="I234" s="41">
        <v>2</v>
      </c>
      <c r="J234" s="41" t="s">
        <v>81</v>
      </c>
      <c r="K234" s="41"/>
      <c r="L234" s="56"/>
      <c r="M234" s="57"/>
      <c r="N234" s="42" t="s">
        <v>67</v>
      </c>
      <c r="O234" s="76">
        <v>2.4905973017210763</v>
      </c>
      <c r="P234" s="77">
        <v>5.1175798816581182</v>
      </c>
      <c r="Q234" s="43"/>
    </row>
    <row r="235" spans="1:17" ht="13.9" customHeight="1">
      <c r="A235" s="154">
        <v>186</v>
      </c>
      <c r="B235" s="158"/>
      <c r="C235" s="158"/>
      <c r="D235" s="158" t="s">
        <v>97</v>
      </c>
      <c r="E235" s="161">
        <v>6.7</v>
      </c>
      <c r="F235" s="158">
        <v>2</v>
      </c>
      <c r="G235" s="158"/>
      <c r="H235" s="158"/>
      <c r="I235" s="39">
        <v>1</v>
      </c>
      <c r="J235" s="39" t="s">
        <v>80</v>
      </c>
      <c r="K235" s="39"/>
      <c r="L235" s="54">
        <v>0.10526315789473684</v>
      </c>
      <c r="M235" s="55">
        <v>0.12121212121212122</v>
      </c>
      <c r="N235" s="39"/>
      <c r="O235" s="74"/>
      <c r="P235" s="75"/>
      <c r="Q235" s="40"/>
    </row>
    <row r="236" spans="1:17" ht="13.9" customHeight="1">
      <c r="A236" s="160"/>
      <c r="B236" s="159"/>
      <c r="C236" s="159"/>
      <c r="D236" s="159"/>
      <c r="E236" s="162"/>
      <c r="F236" s="159"/>
      <c r="G236" s="159"/>
      <c r="H236" s="159"/>
      <c r="I236" s="41">
        <v>2</v>
      </c>
      <c r="J236" s="41" t="s">
        <v>81</v>
      </c>
      <c r="K236" s="41"/>
      <c r="L236" s="56"/>
      <c r="M236" s="57"/>
      <c r="N236" s="42" t="s">
        <v>67</v>
      </c>
      <c r="O236" s="76">
        <v>7.8374453005253715</v>
      </c>
      <c r="P236" s="77">
        <v>3.8239175311840969</v>
      </c>
      <c r="Q236" s="43"/>
    </row>
    <row r="237" spans="1:17" ht="13.9" customHeight="1">
      <c r="A237" s="154">
        <v>187</v>
      </c>
      <c r="B237" s="158"/>
      <c r="C237" s="158"/>
      <c r="D237" s="158" t="s">
        <v>97</v>
      </c>
      <c r="E237" s="161">
        <v>6.8</v>
      </c>
      <c r="F237" s="158">
        <v>2</v>
      </c>
      <c r="G237" s="158"/>
      <c r="H237" s="158"/>
      <c r="I237" s="39">
        <v>1</v>
      </c>
      <c r="J237" s="39" t="s">
        <v>80</v>
      </c>
      <c r="K237" s="39"/>
      <c r="L237" s="54">
        <v>0.16666666666666666</v>
      </c>
      <c r="M237" s="55">
        <v>0.14814814814814814</v>
      </c>
      <c r="N237" s="39"/>
      <c r="O237" s="74"/>
      <c r="P237" s="75"/>
      <c r="Q237" s="40"/>
    </row>
    <row r="238" spans="1:17" ht="13.9" customHeight="1">
      <c r="A238" s="160"/>
      <c r="B238" s="159"/>
      <c r="C238" s="159"/>
      <c r="D238" s="159"/>
      <c r="E238" s="162"/>
      <c r="F238" s="159"/>
      <c r="G238" s="159"/>
      <c r="H238" s="159"/>
      <c r="I238" s="41">
        <v>2</v>
      </c>
      <c r="J238" s="41" t="s">
        <v>81</v>
      </c>
      <c r="K238" s="41"/>
      <c r="L238" s="56"/>
      <c r="M238" s="57"/>
      <c r="N238" s="42" t="s">
        <v>67</v>
      </c>
      <c r="O238" s="76">
        <v>7.5836462539086655</v>
      </c>
      <c r="P238" s="77">
        <v>4.4330691919827503</v>
      </c>
      <c r="Q238" s="43"/>
    </row>
    <row r="239" spans="1:17" ht="13.9" customHeight="1">
      <c r="A239" s="154">
        <v>188</v>
      </c>
      <c r="B239" s="158"/>
      <c r="C239" s="158"/>
      <c r="D239" s="158" t="s">
        <v>97</v>
      </c>
      <c r="E239" s="161">
        <v>6.5350000000000001</v>
      </c>
      <c r="F239" s="158">
        <v>2</v>
      </c>
      <c r="G239" s="158"/>
      <c r="H239" s="158"/>
      <c r="I239" s="39">
        <v>1</v>
      </c>
      <c r="J239" s="39" t="s">
        <v>80</v>
      </c>
      <c r="K239" s="39"/>
      <c r="L239" s="54">
        <v>0.1</v>
      </c>
      <c r="M239" s="55">
        <v>0.13333333333333333</v>
      </c>
      <c r="N239" s="39"/>
      <c r="O239" s="74"/>
      <c r="P239" s="75"/>
      <c r="Q239" s="40"/>
    </row>
    <row r="240" spans="1:17" ht="13.9" customHeight="1">
      <c r="A240" s="160"/>
      <c r="B240" s="159"/>
      <c r="C240" s="159"/>
      <c r="D240" s="159"/>
      <c r="E240" s="162"/>
      <c r="F240" s="159"/>
      <c r="G240" s="159"/>
      <c r="H240" s="159"/>
      <c r="I240" s="41">
        <v>2</v>
      </c>
      <c r="J240" s="41" t="s">
        <v>81</v>
      </c>
      <c r="K240" s="41"/>
      <c r="L240" s="56"/>
      <c r="M240" s="57"/>
      <c r="N240" s="42" t="s">
        <v>67</v>
      </c>
      <c r="O240" s="76">
        <v>8.306744404197909</v>
      </c>
      <c r="P240" s="77">
        <v>4.1844059475387754</v>
      </c>
      <c r="Q240" s="43"/>
    </row>
    <row r="241" spans="1:17" ht="13.9" customHeight="1">
      <c r="A241" s="154">
        <v>189</v>
      </c>
      <c r="B241" s="158"/>
      <c r="C241" s="158"/>
      <c r="D241" s="158" t="s">
        <v>97</v>
      </c>
      <c r="E241" s="161">
        <v>6.58</v>
      </c>
      <c r="F241" s="158">
        <v>2</v>
      </c>
      <c r="G241" s="158"/>
      <c r="H241" s="158"/>
      <c r="I241" s="39">
        <v>1</v>
      </c>
      <c r="J241" s="39" t="s">
        <v>80</v>
      </c>
      <c r="K241" s="39"/>
      <c r="L241" s="54">
        <v>0.2</v>
      </c>
      <c r="M241" s="55">
        <v>0.36363636363636365</v>
      </c>
      <c r="N241" s="39"/>
      <c r="O241" s="74"/>
      <c r="P241" s="75"/>
      <c r="Q241" s="40"/>
    </row>
    <row r="242" spans="1:17" ht="13.9" customHeight="1">
      <c r="A242" s="160"/>
      <c r="B242" s="159"/>
      <c r="C242" s="159"/>
      <c r="D242" s="159"/>
      <c r="E242" s="162"/>
      <c r="F242" s="159"/>
      <c r="G242" s="159"/>
      <c r="H242" s="159"/>
      <c r="I242" s="41">
        <v>2</v>
      </c>
      <c r="J242" s="41" t="s">
        <v>81</v>
      </c>
      <c r="K242" s="41"/>
      <c r="L242" s="56"/>
      <c r="M242" s="57"/>
      <c r="N242" s="42" t="s">
        <v>67</v>
      </c>
      <c r="O242" s="76">
        <v>3.0561735683564359</v>
      </c>
      <c r="P242" s="77">
        <v>2.9573616052138192</v>
      </c>
      <c r="Q242" s="43"/>
    </row>
    <row r="243" spans="1:17" ht="13.9" customHeight="1">
      <c r="A243" s="154">
        <v>190</v>
      </c>
      <c r="B243" s="158"/>
      <c r="C243" s="158"/>
      <c r="D243" s="158" t="s">
        <v>97</v>
      </c>
      <c r="E243" s="161">
        <v>6.32</v>
      </c>
      <c r="F243" s="158">
        <v>2</v>
      </c>
      <c r="G243" s="158"/>
      <c r="H243" s="158"/>
      <c r="I243" s="39">
        <v>1</v>
      </c>
      <c r="J243" s="39" t="s">
        <v>80</v>
      </c>
      <c r="K243" s="39"/>
      <c r="L243" s="54">
        <v>0.19047619047619047</v>
      </c>
      <c r="M243" s="55">
        <v>0.19047619047619047</v>
      </c>
      <c r="N243" s="39"/>
      <c r="O243" s="74"/>
      <c r="P243" s="75"/>
      <c r="Q243" s="40"/>
    </row>
    <row r="244" spans="1:17" ht="13.9" customHeight="1">
      <c r="A244" s="160"/>
      <c r="B244" s="159"/>
      <c r="C244" s="159"/>
      <c r="D244" s="159"/>
      <c r="E244" s="162"/>
      <c r="F244" s="159"/>
      <c r="G244" s="159"/>
      <c r="H244" s="159"/>
      <c r="I244" s="41">
        <v>2</v>
      </c>
      <c r="J244" s="41" t="s">
        <v>81</v>
      </c>
      <c r="K244" s="41"/>
      <c r="L244" s="56"/>
      <c r="M244" s="57"/>
      <c r="N244" s="42" t="s">
        <v>67</v>
      </c>
      <c r="O244" s="76">
        <v>7.1912202610274214</v>
      </c>
      <c r="P244" s="77">
        <v>5.978033464016872</v>
      </c>
      <c r="Q244" s="43"/>
    </row>
    <row r="245" spans="1:17" ht="13.9" customHeight="1">
      <c r="A245" s="154">
        <v>191</v>
      </c>
      <c r="B245" s="158"/>
      <c r="C245" s="158"/>
      <c r="D245" s="158" t="s">
        <v>97</v>
      </c>
      <c r="E245" s="161">
        <v>6.55</v>
      </c>
      <c r="F245" s="158">
        <v>2</v>
      </c>
      <c r="G245" s="158"/>
      <c r="H245" s="158"/>
      <c r="I245" s="39">
        <v>1</v>
      </c>
      <c r="J245" s="39" t="s">
        <v>80</v>
      </c>
      <c r="K245" s="39"/>
      <c r="L245" s="54">
        <v>9.3023255813953487E-2</v>
      </c>
      <c r="M245" s="55">
        <v>0.11764705882352941</v>
      </c>
      <c r="N245" s="39"/>
      <c r="O245" s="74"/>
      <c r="P245" s="75"/>
      <c r="Q245" s="40"/>
    </row>
    <row r="246" spans="1:17" ht="13.9" customHeight="1">
      <c r="A246" s="160"/>
      <c r="B246" s="159"/>
      <c r="C246" s="159"/>
      <c r="D246" s="159"/>
      <c r="E246" s="162"/>
      <c r="F246" s="159"/>
      <c r="G246" s="159"/>
      <c r="H246" s="159"/>
      <c r="I246" s="41">
        <v>2</v>
      </c>
      <c r="J246" s="41" t="s">
        <v>81</v>
      </c>
      <c r="K246" s="41"/>
      <c r="L246" s="56"/>
      <c r="M246" s="57"/>
      <c r="N246" s="42" t="s">
        <v>67</v>
      </c>
      <c r="O246" s="76">
        <v>8.5371994646872054</v>
      </c>
      <c r="P246" s="77">
        <v>7.7997777657251675</v>
      </c>
      <c r="Q246" s="43"/>
    </row>
    <row r="247" spans="1:17" ht="13.9" customHeight="1">
      <c r="A247" s="34">
        <v>192</v>
      </c>
      <c r="B247" s="31"/>
      <c r="C247" s="31"/>
      <c r="D247" s="31" t="s">
        <v>97</v>
      </c>
      <c r="E247" s="35">
        <v>6.8</v>
      </c>
      <c r="F247" s="31">
        <v>2</v>
      </c>
      <c r="G247" s="31"/>
      <c r="H247" s="31"/>
      <c r="I247" s="31"/>
      <c r="J247" s="31" t="s">
        <v>80</v>
      </c>
      <c r="K247" s="31"/>
      <c r="L247" s="60">
        <v>0.14224751066856328</v>
      </c>
      <c r="M247" s="61">
        <v>0.18975332068311196</v>
      </c>
      <c r="N247" s="31"/>
      <c r="O247" s="78"/>
      <c r="P247" s="79"/>
      <c r="Q247" s="32"/>
    </row>
    <row r="248" spans="1:17" ht="13.9" customHeight="1">
      <c r="A248" s="154">
        <v>193</v>
      </c>
      <c r="B248" s="158"/>
      <c r="C248" s="158"/>
      <c r="D248" s="158" t="s">
        <v>97</v>
      </c>
      <c r="E248" s="161">
        <v>7.01</v>
      </c>
      <c r="F248" s="158">
        <v>2</v>
      </c>
      <c r="G248" s="158"/>
      <c r="H248" s="158"/>
      <c r="I248" s="39">
        <v>1</v>
      </c>
      <c r="J248" s="39" t="s">
        <v>80</v>
      </c>
      <c r="K248" s="39"/>
      <c r="L248" s="54">
        <v>0.13333333333333333</v>
      </c>
      <c r="M248" s="55">
        <v>0.15384615384615385</v>
      </c>
      <c r="N248" s="39"/>
      <c r="O248" s="74"/>
      <c r="P248" s="75"/>
      <c r="Q248" s="40"/>
    </row>
    <row r="249" spans="1:17" ht="13.9" customHeight="1">
      <c r="A249" s="160"/>
      <c r="B249" s="159"/>
      <c r="C249" s="159"/>
      <c r="D249" s="159"/>
      <c r="E249" s="162"/>
      <c r="F249" s="159"/>
      <c r="G249" s="159"/>
      <c r="H249" s="159"/>
      <c r="I249" s="41">
        <v>2</v>
      </c>
      <c r="J249" s="41" t="s">
        <v>81</v>
      </c>
      <c r="K249" s="41"/>
      <c r="L249" s="56"/>
      <c r="M249" s="57"/>
      <c r="N249" s="42" t="s">
        <v>67</v>
      </c>
      <c r="O249" s="76">
        <v>5.2717378057262252</v>
      </c>
      <c r="P249" s="77">
        <v>2.8186240311661459</v>
      </c>
      <c r="Q249" s="43"/>
    </row>
    <row r="250" spans="1:17" ht="13.9" customHeight="1">
      <c r="A250" s="154">
        <v>194</v>
      </c>
      <c r="B250" s="158"/>
      <c r="C250" s="158"/>
      <c r="D250" s="158" t="s">
        <v>97</v>
      </c>
      <c r="E250" s="161">
        <v>7.3360000000000003</v>
      </c>
      <c r="F250" s="158">
        <v>2</v>
      </c>
      <c r="G250" s="158"/>
      <c r="H250" s="158"/>
      <c r="I250" s="39">
        <v>1</v>
      </c>
      <c r="J250" s="39" t="s">
        <v>80</v>
      </c>
      <c r="K250" s="39"/>
      <c r="L250" s="54">
        <v>0.33333333333333331</v>
      </c>
      <c r="M250" s="55">
        <v>0.2857142857142857</v>
      </c>
      <c r="N250" s="39"/>
      <c r="O250" s="74"/>
      <c r="P250" s="75"/>
      <c r="Q250" s="40"/>
    </row>
    <row r="251" spans="1:17" ht="13.9" customHeight="1">
      <c r="A251" s="160"/>
      <c r="B251" s="159"/>
      <c r="C251" s="159"/>
      <c r="D251" s="159"/>
      <c r="E251" s="162"/>
      <c r="F251" s="159"/>
      <c r="G251" s="159"/>
      <c r="H251" s="159"/>
      <c r="I251" s="41">
        <v>2</v>
      </c>
      <c r="J251" s="41" t="s">
        <v>81</v>
      </c>
      <c r="K251" s="41"/>
      <c r="L251" s="56"/>
      <c r="M251" s="57"/>
      <c r="N251" s="42" t="s">
        <v>67</v>
      </c>
      <c r="O251" s="76">
        <v>1.8788885444922334</v>
      </c>
      <c r="P251" s="77">
        <v>4.524588211388612</v>
      </c>
      <c r="Q251" s="43"/>
    </row>
    <row r="252" spans="1:17" ht="13.9" customHeight="1">
      <c r="A252" s="154">
        <v>195</v>
      </c>
      <c r="B252" s="158"/>
      <c r="C252" s="158"/>
      <c r="D252" s="158" t="s">
        <v>97</v>
      </c>
      <c r="E252" s="161">
        <v>7.06</v>
      </c>
      <c r="F252" s="158">
        <v>2</v>
      </c>
      <c r="G252" s="158"/>
      <c r="H252" s="158"/>
      <c r="I252" s="39">
        <v>1</v>
      </c>
      <c r="J252" s="39" t="s">
        <v>80</v>
      </c>
      <c r="K252" s="39"/>
      <c r="L252" s="54">
        <v>0.13793103448275862</v>
      </c>
      <c r="M252" s="55">
        <v>0.16</v>
      </c>
      <c r="N252" s="39"/>
      <c r="O252" s="74"/>
      <c r="P252" s="75"/>
      <c r="Q252" s="40"/>
    </row>
    <row r="253" spans="1:17" ht="13.9" customHeight="1">
      <c r="A253" s="160"/>
      <c r="B253" s="159"/>
      <c r="C253" s="159"/>
      <c r="D253" s="159"/>
      <c r="E253" s="162"/>
      <c r="F253" s="159"/>
      <c r="G253" s="159"/>
      <c r="H253" s="159"/>
      <c r="I253" s="41">
        <v>2</v>
      </c>
      <c r="J253" s="41" t="s">
        <v>81</v>
      </c>
      <c r="K253" s="41"/>
      <c r="L253" s="56"/>
      <c r="M253" s="57"/>
      <c r="N253" s="42" t="s">
        <v>67</v>
      </c>
      <c r="O253" s="76">
        <v>4.630225797595596</v>
      </c>
      <c r="P253" s="77">
        <v>3.3294994177316455</v>
      </c>
      <c r="Q253" s="43"/>
    </row>
    <row r="254" spans="1:17" ht="13.9" customHeight="1">
      <c r="A254" s="154">
        <v>196</v>
      </c>
      <c r="B254" s="158"/>
      <c r="C254" s="158"/>
      <c r="D254" s="158" t="s">
        <v>97</v>
      </c>
      <c r="E254" s="161">
        <v>6.4509999999999996</v>
      </c>
      <c r="F254" s="158">
        <v>2</v>
      </c>
      <c r="G254" s="158"/>
      <c r="H254" s="158"/>
      <c r="I254" s="39">
        <v>1</v>
      </c>
      <c r="J254" s="39" t="s">
        <v>80</v>
      </c>
      <c r="K254" s="39"/>
      <c r="L254" s="54">
        <v>0.17655172413793102</v>
      </c>
      <c r="M254" s="55">
        <v>0.2089795918367347</v>
      </c>
      <c r="N254" s="39"/>
      <c r="O254" s="74"/>
      <c r="P254" s="75"/>
      <c r="Q254" s="40"/>
    </row>
    <row r="255" spans="1:17" ht="13.9" customHeight="1">
      <c r="A255" s="160"/>
      <c r="B255" s="159"/>
      <c r="C255" s="159"/>
      <c r="D255" s="159"/>
      <c r="E255" s="162"/>
      <c r="F255" s="159"/>
      <c r="G255" s="159"/>
      <c r="H255" s="159"/>
      <c r="I255" s="41">
        <v>2</v>
      </c>
      <c r="J255" s="41" t="s">
        <v>81</v>
      </c>
      <c r="K255" s="41"/>
      <c r="L255" s="56"/>
      <c r="M255" s="57"/>
      <c r="N255" s="42" t="s">
        <v>67</v>
      </c>
      <c r="O255" s="76">
        <v>4.2463273809719375</v>
      </c>
      <c r="P255" s="77">
        <v>3.1493874560271049</v>
      </c>
      <c r="Q255" s="43"/>
    </row>
    <row r="256" spans="1:17" ht="13.9" customHeight="1">
      <c r="A256" s="154">
        <v>197</v>
      </c>
      <c r="B256" s="158"/>
      <c r="C256" s="158"/>
      <c r="D256" s="158" t="s">
        <v>97</v>
      </c>
      <c r="E256" s="161">
        <v>6.6970000000000001</v>
      </c>
      <c r="F256" s="158">
        <v>2</v>
      </c>
      <c r="G256" s="158"/>
      <c r="H256" s="158"/>
      <c r="I256" s="39">
        <v>1</v>
      </c>
      <c r="J256" s="39" t="s">
        <v>80</v>
      </c>
      <c r="K256" s="39"/>
      <c r="L256" s="54">
        <v>0.16925619834710745</v>
      </c>
      <c r="M256" s="55">
        <v>0.14124137931034483</v>
      </c>
      <c r="N256" s="39"/>
      <c r="O256" s="74"/>
      <c r="P256" s="75"/>
      <c r="Q256" s="40"/>
    </row>
    <row r="257" spans="1:17" ht="13.9" customHeight="1">
      <c r="A257" s="160"/>
      <c r="B257" s="159"/>
      <c r="C257" s="159"/>
      <c r="D257" s="159"/>
      <c r="E257" s="162"/>
      <c r="F257" s="159"/>
      <c r="G257" s="159"/>
      <c r="H257" s="159"/>
      <c r="I257" s="41">
        <v>2</v>
      </c>
      <c r="J257" s="41" t="s">
        <v>81</v>
      </c>
      <c r="K257" s="41"/>
      <c r="L257" s="56"/>
      <c r="M257" s="57"/>
      <c r="N257" s="42" t="s">
        <v>67</v>
      </c>
      <c r="O257" s="76">
        <v>4.4120451313260922</v>
      </c>
      <c r="P257" s="77">
        <v>5.9364706076258633</v>
      </c>
      <c r="Q257" s="43"/>
    </row>
    <row r="258" spans="1:17" ht="13.9" customHeight="1">
      <c r="A258" s="34">
        <v>198</v>
      </c>
      <c r="B258" s="33" t="s">
        <v>48</v>
      </c>
      <c r="C258" s="31">
        <v>1995</v>
      </c>
      <c r="D258" s="31" t="s">
        <v>97</v>
      </c>
      <c r="E258" s="35"/>
      <c r="F258" s="31">
        <v>2</v>
      </c>
      <c r="G258" s="31"/>
      <c r="H258" s="31"/>
      <c r="I258" s="31"/>
      <c r="J258" s="31" t="s">
        <v>80</v>
      </c>
      <c r="K258" s="31"/>
      <c r="L258" s="60">
        <v>0.12</v>
      </c>
      <c r="M258" s="61">
        <v>0.13</v>
      </c>
      <c r="N258" s="31"/>
      <c r="O258" s="78"/>
      <c r="P258" s="79"/>
      <c r="Q258" s="32"/>
    </row>
    <row r="259" spans="1:17" ht="13.9" customHeight="1">
      <c r="A259" s="34">
        <v>199</v>
      </c>
      <c r="B259" s="31"/>
      <c r="C259" s="31">
        <v>1982</v>
      </c>
      <c r="D259" s="31" t="s">
        <v>97</v>
      </c>
      <c r="E259" s="35"/>
      <c r="F259" s="31">
        <v>2</v>
      </c>
      <c r="G259" s="31"/>
      <c r="H259" s="31"/>
      <c r="I259" s="31"/>
      <c r="J259" s="31" t="s">
        <v>80</v>
      </c>
      <c r="K259" s="31"/>
      <c r="L259" s="60">
        <v>0.16</v>
      </c>
      <c r="M259" s="61">
        <v>0.2</v>
      </c>
      <c r="N259" s="31"/>
      <c r="O259" s="78"/>
      <c r="P259" s="79"/>
      <c r="Q259" s="32"/>
    </row>
    <row r="260" spans="1:17" ht="13.9" customHeight="1">
      <c r="A260" s="34">
        <v>200</v>
      </c>
      <c r="B260" s="31"/>
      <c r="C260" s="31">
        <v>1976</v>
      </c>
      <c r="D260" s="31" t="s">
        <v>97</v>
      </c>
      <c r="E260" s="35"/>
      <c r="F260" s="31">
        <v>2</v>
      </c>
      <c r="G260" s="31"/>
      <c r="H260" s="31"/>
      <c r="I260" s="31"/>
      <c r="J260" s="31" t="s">
        <v>80</v>
      </c>
      <c r="K260" s="31"/>
      <c r="L260" s="60">
        <v>0.18</v>
      </c>
      <c r="M260" s="61">
        <v>0.15</v>
      </c>
      <c r="N260" s="31"/>
      <c r="O260" s="78"/>
      <c r="P260" s="79"/>
      <c r="Q260" s="32"/>
    </row>
    <row r="261" spans="1:17" ht="13.9" customHeight="1">
      <c r="A261" s="34">
        <v>201</v>
      </c>
      <c r="B261" s="31"/>
      <c r="C261" s="31">
        <v>1974</v>
      </c>
      <c r="D261" s="31" t="s">
        <v>97</v>
      </c>
      <c r="E261" s="35"/>
      <c r="F261" s="31">
        <v>2</v>
      </c>
      <c r="G261" s="31"/>
      <c r="H261" s="31"/>
      <c r="I261" s="31"/>
      <c r="J261" s="31" t="s">
        <v>80</v>
      </c>
      <c r="K261" s="31"/>
      <c r="L261" s="60">
        <v>0.17</v>
      </c>
      <c r="M261" s="61">
        <v>0.22</v>
      </c>
      <c r="N261" s="31"/>
      <c r="O261" s="78"/>
      <c r="P261" s="79"/>
      <c r="Q261" s="32"/>
    </row>
    <row r="262" spans="1:17" ht="13.9" customHeight="1">
      <c r="A262" s="34">
        <v>202</v>
      </c>
      <c r="B262" s="31"/>
      <c r="C262" s="31">
        <v>1969</v>
      </c>
      <c r="D262" s="31" t="s">
        <v>97</v>
      </c>
      <c r="E262" s="35"/>
      <c r="F262" s="31">
        <v>2</v>
      </c>
      <c r="G262" s="31"/>
      <c r="H262" s="31"/>
      <c r="I262" s="31"/>
      <c r="J262" s="31" t="s">
        <v>80</v>
      </c>
      <c r="K262" s="31"/>
      <c r="L262" s="60">
        <v>0.28000000000000003</v>
      </c>
      <c r="M262" s="61">
        <v>0.26</v>
      </c>
      <c r="N262" s="31"/>
      <c r="O262" s="78"/>
      <c r="P262" s="79"/>
      <c r="Q262" s="32"/>
    </row>
    <row r="263" spans="1:17" ht="13.9" customHeight="1">
      <c r="A263" s="154">
        <v>203</v>
      </c>
      <c r="B263" s="156" t="s">
        <v>40</v>
      </c>
      <c r="C263" s="158">
        <v>1977</v>
      </c>
      <c r="D263" s="158" t="s">
        <v>97</v>
      </c>
      <c r="E263" s="161">
        <v>7.4</v>
      </c>
      <c r="F263" s="158">
        <v>2</v>
      </c>
      <c r="G263" s="158" t="s">
        <v>128</v>
      </c>
      <c r="H263" s="158"/>
      <c r="I263" s="39" t="s">
        <v>38</v>
      </c>
      <c r="J263" s="152" t="s">
        <v>80</v>
      </c>
      <c r="K263" s="152">
        <v>2012</v>
      </c>
      <c r="L263" s="54">
        <v>0.22172949002217296</v>
      </c>
      <c r="M263" s="55">
        <v>0.20283975659229211</v>
      </c>
      <c r="N263" s="39" t="s">
        <v>71</v>
      </c>
      <c r="O263" s="74">
        <v>2.59</v>
      </c>
      <c r="P263" s="75">
        <v>2.97</v>
      </c>
      <c r="Q263" s="40"/>
    </row>
    <row r="264" spans="1:17" ht="13.9" customHeight="1">
      <c r="A264" s="160"/>
      <c r="B264" s="159"/>
      <c r="C264" s="159"/>
      <c r="D264" s="159"/>
      <c r="E264" s="162"/>
      <c r="F264" s="159"/>
      <c r="G264" s="159"/>
      <c r="H264" s="159"/>
      <c r="I264" s="41" t="s">
        <v>39</v>
      </c>
      <c r="J264" s="153"/>
      <c r="K264" s="153"/>
      <c r="L264" s="56"/>
      <c r="M264" s="57"/>
      <c r="N264" s="41" t="s">
        <v>66</v>
      </c>
      <c r="O264" s="76">
        <v>2.16</v>
      </c>
      <c r="P264" s="77">
        <v>2.9</v>
      </c>
      <c r="Q264" s="43"/>
    </row>
    <row r="265" spans="1:17" ht="13.9" customHeight="1">
      <c r="A265" s="154">
        <v>204</v>
      </c>
      <c r="B265" s="156" t="s">
        <v>40</v>
      </c>
      <c r="C265" s="158">
        <v>1977</v>
      </c>
      <c r="D265" s="158" t="s">
        <v>97</v>
      </c>
      <c r="E265" s="161">
        <v>7.4</v>
      </c>
      <c r="F265" s="158">
        <v>2</v>
      </c>
      <c r="G265" s="158" t="s">
        <v>129</v>
      </c>
      <c r="H265" s="158"/>
      <c r="I265" s="39" t="s">
        <v>38</v>
      </c>
      <c r="J265" s="152" t="s">
        <v>80</v>
      </c>
      <c r="K265" s="152">
        <v>2012</v>
      </c>
      <c r="L265" s="54">
        <v>0.21186440677966104</v>
      </c>
      <c r="M265" s="55">
        <v>0.20576131687242796</v>
      </c>
      <c r="N265" s="39" t="s">
        <v>71</v>
      </c>
      <c r="O265" s="74">
        <v>3.44</v>
      </c>
      <c r="P265" s="75">
        <v>2.88</v>
      </c>
      <c r="Q265" s="40"/>
    </row>
    <row r="266" spans="1:17" ht="13.9" customHeight="1">
      <c r="A266" s="160"/>
      <c r="B266" s="159"/>
      <c r="C266" s="159"/>
      <c r="D266" s="159"/>
      <c r="E266" s="162"/>
      <c r="F266" s="159"/>
      <c r="G266" s="159"/>
      <c r="H266" s="159"/>
      <c r="I266" s="41" t="s">
        <v>39</v>
      </c>
      <c r="J266" s="153"/>
      <c r="K266" s="153"/>
      <c r="L266" s="56"/>
      <c r="M266" s="57"/>
      <c r="N266" s="41" t="s">
        <v>66</v>
      </c>
      <c r="O266" s="76">
        <v>3.83</v>
      </c>
      <c r="P266" s="77">
        <v>3.46</v>
      </c>
      <c r="Q266" s="43"/>
    </row>
    <row r="267" spans="1:17" ht="13.9" customHeight="1">
      <c r="A267" s="154">
        <v>205</v>
      </c>
      <c r="B267" s="156" t="s">
        <v>40</v>
      </c>
      <c r="C267" s="158">
        <v>1990</v>
      </c>
      <c r="D267" s="158" t="s">
        <v>97</v>
      </c>
      <c r="E267" s="161">
        <v>8.1999999999999993</v>
      </c>
      <c r="F267" s="158">
        <v>2</v>
      </c>
      <c r="G267" s="158" t="s">
        <v>130</v>
      </c>
      <c r="H267" s="158"/>
      <c r="I267" s="39" t="s">
        <v>38</v>
      </c>
      <c r="J267" s="152" t="s">
        <v>80</v>
      </c>
      <c r="K267" s="152">
        <v>2012</v>
      </c>
      <c r="L267" s="54">
        <v>0.11961722488038279</v>
      </c>
      <c r="M267" s="55">
        <v>0.10309278350515465</v>
      </c>
      <c r="N267" s="39" t="s">
        <v>71</v>
      </c>
      <c r="O267" s="74">
        <v>2.4900000000000002</v>
      </c>
      <c r="P267" s="75">
        <v>1.39</v>
      </c>
      <c r="Q267" s="40"/>
    </row>
    <row r="268" spans="1:17" ht="13.9" customHeight="1">
      <c r="A268" s="160"/>
      <c r="B268" s="159"/>
      <c r="C268" s="159"/>
      <c r="D268" s="159"/>
      <c r="E268" s="162"/>
      <c r="F268" s="159"/>
      <c r="G268" s="159"/>
      <c r="H268" s="159"/>
      <c r="I268" s="41" t="s">
        <v>39</v>
      </c>
      <c r="J268" s="153"/>
      <c r="K268" s="153"/>
      <c r="L268" s="56"/>
      <c r="M268" s="57"/>
      <c r="N268" s="41" t="s">
        <v>66</v>
      </c>
      <c r="O268" s="76">
        <v>2.23</v>
      </c>
      <c r="P268" s="77">
        <v>1.65</v>
      </c>
      <c r="Q268" s="43"/>
    </row>
    <row r="269" spans="1:17" ht="13.9" customHeight="1">
      <c r="A269" s="154">
        <v>206</v>
      </c>
      <c r="B269" s="158"/>
      <c r="C269" s="158">
        <v>2007</v>
      </c>
      <c r="D269" s="158" t="s">
        <v>98</v>
      </c>
      <c r="E269" s="161">
        <v>7.99</v>
      </c>
      <c r="F269" s="158">
        <v>2</v>
      </c>
      <c r="G269" s="158" t="s">
        <v>131</v>
      </c>
      <c r="H269" s="158"/>
      <c r="I269" s="39" t="s">
        <v>38</v>
      </c>
      <c r="J269" s="152" t="s">
        <v>80</v>
      </c>
      <c r="K269" s="152">
        <v>2007</v>
      </c>
      <c r="L269" s="54">
        <v>0.14705882352941177</v>
      </c>
      <c r="M269" s="55">
        <v>0.16666666666666666</v>
      </c>
      <c r="N269" s="39" t="s">
        <v>71</v>
      </c>
      <c r="O269" s="74">
        <v>2.73</v>
      </c>
      <c r="P269" s="75">
        <v>2</v>
      </c>
      <c r="Q269" s="40"/>
    </row>
    <row r="270" spans="1:17" ht="13.9" customHeight="1">
      <c r="A270" s="160"/>
      <c r="B270" s="159"/>
      <c r="C270" s="159"/>
      <c r="D270" s="159"/>
      <c r="E270" s="162"/>
      <c r="F270" s="159"/>
      <c r="G270" s="159"/>
      <c r="H270" s="159"/>
      <c r="I270" s="41" t="s">
        <v>39</v>
      </c>
      <c r="J270" s="153"/>
      <c r="K270" s="153"/>
      <c r="L270" s="56"/>
      <c r="M270" s="57"/>
      <c r="N270" s="41" t="s">
        <v>66</v>
      </c>
      <c r="O270" s="76">
        <v>2.76</v>
      </c>
      <c r="P270" s="77">
        <v>1.81</v>
      </c>
      <c r="Q270" s="43"/>
    </row>
    <row r="271" spans="1:17" ht="13.9" customHeight="1">
      <c r="A271" s="154">
        <v>207</v>
      </c>
      <c r="B271" s="156" t="s">
        <v>40</v>
      </c>
      <c r="C271" s="158">
        <v>2003</v>
      </c>
      <c r="D271" s="158" t="s">
        <v>97</v>
      </c>
      <c r="E271" s="161">
        <v>8.06</v>
      </c>
      <c r="F271" s="158">
        <v>2</v>
      </c>
      <c r="G271" s="158" t="s">
        <v>132</v>
      </c>
      <c r="H271" s="158"/>
      <c r="I271" s="39" t="s">
        <v>38</v>
      </c>
      <c r="J271" s="152" t="s">
        <v>80</v>
      </c>
      <c r="K271" s="152">
        <v>2015</v>
      </c>
      <c r="L271" s="54">
        <f>1/6.5</f>
        <v>0.15384615384615385</v>
      </c>
      <c r="M271" s="55">
        <f>1/6.68</f>
        <v>0.14970059880239522</v>
      </c>
      <c r="N271" s="39" t="s">
        <v>66</v>
      </c>
      <c r="O271" s="74">
        <v>2.61</v>
      </c>
      <c r="P271" s="75">
        <v>1.79</v>
      </c>
      <c r="Q271" s="40"/>
    </row>
    <row r="272" spans="1:17" ht="13.9" customHeight="1">
      <c r="A272" s="160"/>
      <c r="B272" s="159"/>
      <c r="C272" s="159"/>
      <c r="D272" s="159"/>
      <c r="E272" s="162"/>
      <c r="F272" s="159"/>
      <c r="G272" s="159"/>
      <c r="H272" s="159"/>
      <c r="I272" s="41" t="s">
        <v>39</v>
      </c>
      <c r="J272" s="153"/>
      <c r="K272" s="153"/>
      <c r="L272" s="56"/>
      <c r="M272" s="57"/>
      <c r="N272" s="41" t="s">
        <v>60</v>
      </c>
      <c r="O272" s="76">
        <v>2.33</v>
      </c>
      <c r="P272" s="77">
        <v>2.21</v>
      </c>
      <c r="Q272" s="43"/>
    </row>
    <row r="273" spans="1:17" ht="13.9" customHeight="1">
      <c r="A273" s="34">
        <v>208</v>
      </c>
      <c r="B273" s="33" t="s">
        <v>42</v>
      </c>
      <c r="C273" s="31">
        <v>2007</v>
      </c>
      <c r="D273" s="31" t="s">
        <v>97</v>
      </c>
      <c r="E273" s="35"/>
      <c r="F273" s="31">
        <v>2</v>
      </c>
      <c r="G273" s="31" t="s">
        <v>133</v>
      </c>
      <c r="H273" s="31"/>
      <c r="I273" s="31"/>
      <c r="J273" s="31"/>
      <c r="K273" s="31"/>
      <c r="L273" s="66">
        <v>0.2544529262086514</v>
      </c>
      <c r="M273" s="67">
        <v>0.22271714922048996</v>
      </c>
      <c r="N273" s="31"/>
      <c r="O273" s="78"/>
      <c r="P273" s="79"/>
      <c r="Q273" s="32"/>
    </row>
    <row r="274" spans="1:17" ht="13.9" customHeight="1">
      <c r="A274" s="34">
        <v>209</v>
      </c>
      <c r="B274" s="31"/>
      <c r="C274" s="31"/>
      <c r="D274" s="31" t="s">
        <v>97</v>
      </c>
      <c r="E274" s="35"/>
      <c r="F274" s="31"/>
      <c r="G274" s="31" t="s">
        <v>134</v>
      </c>
      <c r="H274" s="31"/>
      <c r="I274" s="31"/>
      <c r="J274" s="31"/>
      <c r="K274" s="31"/>
      <c r="L274" s="66">
        <v>0.25252525252525254</v>
      </c>
      <c r="M274" s="67">
        <v>0.23094688221709006</v>
      </c>
      <c r="N274" s="31"/>
      <c r="O274" s="78"/>
      <c r="P274" s="79"/>
      <c r="Q274" s="32"/>
    </row>
    <row r="275" spans="1:17" ht="13.9" customHeight="1">
      <c r="A275" s="34">
        <v>210</v>
      </c>
      <c r="B275" s="31"/>
      <c r="C275" s="31"/>
      <c r="D275" s="31" t="s">
        <v>97</v>
      </c>
      <c r="E275" s="35"/>
      <c r="F275" s="31"/>
      <c r="G275" s="31"/>
      <c r="H275" s="31"/>
      <c r="I275" s="31"/>
      <c r="J275" s="31"/>
      <c r="K275" s="31"/>
      <c r="L275" s="66">
        <v>0.22026431718061673</v>
      </c>
      <c r="M275" s="67"/>
      <c r="N275" s="31"/>
      <c r="O275" s="78">
        <v>17.7</v>
      </c>
      <c r="P275" s="79"/>
      <c r="Q275" s="32" t="s">
        <v>56</v>
      </c>
    </row>
    <row r="276" spans="1:17" ht="13.9" customHeight="1">
      <c r="A276" s="34">
        <v>211</v>
      </c>
      <c r="B276" s="31"/>
      <c r="C276" s="31"/>
      <c r="D276" s="31" t="s">
        <v>97</v>
      </c>
      <c r="E276" s="35"/>
      <c r="F276" s="31"/>
      <c r="G276" s="31"/>
      <c r="H276" s="31"/>
      <c r="I276" s="31"/>
      <c r="J276" s="31"/>
      <c r="K276" s="31"/>
      <c r="L276" s="66"/>
      <c r="M276" s="67">
        <v>0.19960079840319361</v>
      </c>
      <c r="N276" s="31"/>
      <c r="O276" s="78"/>
      <c r="P276" s="79">
        <v>17.899999999999999</v>
      </c>
      <c r="Q276" s="32" t="s">
        <v>55</v>
      </c>
    </row>
    <row r="277" spans="1:17" ht="13.9" customHeight="1">
      <c r="A277" s="34">
        <v>212</v>
      </c>
      <c r="B277" s="33" t="s">
        <v>51</v>
      </c>
      <c r="C277" s="38"/>
      <c r="D277" s="31" t="s">
        <v>97</v>
      </c>
      <c r="E277" s="35">
        <v>8.9</v>
      </c>
      <c r="F277" s="31">
        <v>2</v>
      </c>
      <c r="G277" s="31" t="s">
        <v>135</v>
      </c>
      <c r="H277" s="31"/>
      <c r="I277" s="31"/>
      <c r="J277" s="31"/>
      <c r="K277" s="31"/>
      <c r="L277" s="66"/>
      <c r="M277" s="67">
        <v>0.152</v>
      </c>
      <c r="N277" s="31"/>
      <c r="O277" s="78"/>
      <c r="P277" s="79"/>
      <c r="Q277" s="32" t="s">
        <v>57</v>
      </c>
    </row>
    <row r="278" spans="1:17" ht="13.9" customHeight="1">
      <c r="A278" s="34">
        <v>213</v>
      </c>
      <c r="B278" s="31"/>
      <c r="C278" s="31"/>
      <c r="D278" s="31" t="s">
        <v>97</v>
      </c>
      <c r="E278" s="35">
        <v>9.5</v>
      </c>
      <c r="F278" s="31">
        <v>2</v>
      </c>
      <c r="G278" s="31" t="s">
        <v>136</v>
      </c>
      <c r="H278" s="31"/>
      <c r="I278" s="31"/>
      <c r="J278" s="31"/>
      <c r="K278" s="31"/>
      <c r="L278" s="66"/>
      <c r="M278" s="67">
        <v>0.17</v>
      </c>
      <c r="N278" s="33" t="s">
        <v>65</v>
      </c>
      <c r="O278" s="78"/>
      <c r="P278" s="79">
        <v>5</v>
      </c>
      <c r="Q278" s="32" t="s">
        <v>30</v>
      </c>
    </row>
    <row r="279" spans="1:17" ht="13.9" customHeight="1">
      <c r="A279" s="34">
        <v>214</v>
      </c>
      <c r="B279" s="31"/>
      <c r="C279" s="31">
        <v>2008</v>
      </c>
      <c r="D279" s="31"/>
      <c r="E279" s="35">
        <v>7.7</v>
      </c>
      <c r="F279" s="31">
        <v>2</v>
      </c>
      <c r="G279" s="31" t="s">
        <v>137</v>
      </c>
      <c r="H279" s="31"/>
      <c r="I279" s="31"/>
      <c r="J279" s="31"/>
      <c r="K279" s="31"/>
      <c r="L279" s="66">
        <v>0.14000000000000001</v>
      </c>
      <c r="M279" s="67">
        <v>0.18999999999999997</v>
      </c>
      <c r="N279" s="31" t="s">
        <v>69</v>
      </c>
      <c r="O279" s="78">
        <v>3.6</v>
      </c>
      <c r="P279" s="79">
        <v>3.45</v>
      </c>
      <c r="Q279" s="32"/>
    </row>
    <row r="280" spans="1:17" ht="13.9" customHeight="1">
      <c r="A280" s="34">
        <v>215</v>
      </c>
      <c r="B280" s="31"/>
      <c r="C280" s="31">
        <v>1970</v>
      </c>
      <c r="D280" s="31"/>
      <c r="E280" s="35"/>
      <c r="F280" s="31">
        <v>2</v>
      </c>
      <c r="G280" s="31"/>
      <c r="H280" s="31"/>
      <c r="I280" s="31"/>
      <c r="J280" s="31"/>
      <c r="K280" s="31"/>
      <c r="L280" s="66">
        <v>0.16</v>
      </c>
      <c r="M280" s="67">
        <v>0.2</v>
      </c>
      <c r="N280" s="31" t="s">
        <v>69</v>
      </c>
      <c r="O280" s="78">
        <v>3.2</v>
      </c>
      <c r="P280" s="79">
        <v>3.7</v>
      </c>
      <c r="Q280" s="32"/>
    </row>
    <row r="281" spans="1:17" ht="13.9" customHeight="1">
      <c r="A281" s="34">
        <v>216</v>
      </c>
      <c r="B281" s="31"/>
      <c r="C281" s="31">
        <v>1990</v>
      </c>
      <c r="D281" s="31"/>
      <c r="E281" s="35"/>
      <c r="F281" s="31">
        <v>2</v>
      </c>
      <c r="G281" s="31"/>
      <c r="H281" s="31"/>
      <c r="I281" s="31"/>
      <c r="J281" s="31"/>
      <c r="K281" s="31"/>
      <c r="L281" s="66">
        <v>0.16</v>
      </c>
      <c r="M281" s="67">
        <v>0.26</v>
      </c>
      <c r="N281" s="31" t="s">
        <v>69</v>
      </c>
      <c r="O281" s="78">
        <v>3.8</v>
      </c>
      <c r="P281" s="79">
        <v>4.7</v>
      </c>
      <c r="Q281" s="32"/>
    </row>
    <row r="282" spans="1:17" ht="13.9" customHeight="1">
      <c r="A282" s="154">
        <v>217</v>
      </c>
      <c r="B282" s="156" t="s">
        <v>52</v>
      </c>
      <c r="C282" s="158">
        <v>1974</v>
      </c>
      <c r="D282" s="158" t="s">
        <v>97</v>
      </c>
      <c r="E282" s="161"/>
      <c r="F282" s="158">
        <v>1</v>
      </c>
      <c r="G282" s="158">
        <v>74</v>
      </c>
      <c r="H282" s="156" t="s">
        <v>54</v>
      </c>
      <c r="I282" s="39">
        <v>1</v>
      </c>
      <c r="J282" s="39" t="s">
        <v>80</v>
      </c>
      <c r="K282" s="39">
        <v>2003</v>
      </c>
      <c r="L282" s="68">
        <v>0.26246719160104987</v>
      </c>
      <c r="M282" s="69">
        <v>0.35335689045936397</v>
      </c>
      <c r="N282" s="39"/>
      <c r="O282" s="74"/>
      <c r="P282" s="75"/>
      <c r="Q282" s="40"/>
    </row>
    <row r="283" spans="1:17" ht="13.9" customHeight="1" thickBot="1">
      <c r="A283" s="155"/>
      <c r="B283" s="157"/>
      <c r="C283" s="157"/>
      <c r="D283" s="157"/>
      <c r="E283" s="163"/>
      <c r="F283" s="157"/>
      <c r="G283" s="157"/>
      <c r="H283" s="157"/>
      <c r="I283" s="49">
        <v>2</v>
      </c>
      <c r="J283" s="49" t="s">
        <v>81</v>
      </c>
      <c r="K283" s="49"/>
      <c r="L283" s="70">
        <v>0.26246719160104987</v>
      </c>
      <c r="M283" s="71">
        <v>0.35335689045936397</v>
      </c>
      <c r="N283" s="50" t="s">
        <v>67</v>
      </c>
      <c r="O283" s="82">
        <v>4.8</v>
      </c>
      <c r="P283" s="83">
        <v>5</v>
      </c>
      <c r="Q283" s="51" t="s">
        <v>114</v>
      </c>
    </row>
    <row r="284" spans="1:17" ht="13.9" customHeight="1">
      <c r="A284" s="9"/>
      <c r="B284" s="9"/>
      <c r="C284" s="9"/>
      <c r="D284" s="9"/>
      <c r="E284" s="9"/>
      <c r="F284" s="9"/>
      <c r="G284" s="9"/>
      <c r="H284" s="9" t="s">
        <v>155</v>
      </c>
      <c r="I284" s="9"/>
      <c r="J284" s="9" t="s">
        <v>158</v>
      </c>
      <c r="K284" s="9"/>
      <c r="L284" s="10"/>
      <c r="M284" s="142" t="s">
        <v>159</v>
      </c>
      <c r="N284" s="10" t="s">
        <v>110</v>
      </c>
      <c r="O284" s="11"/>
      <c r="P284" s="11"/>
      <c r="Q284" s="9"/>
    </row>
    <row r="285" spans="1:17" ht="13.9" customHeight="1">
      <c r="A285" s="9"/>
      <c r="B285" s="9"/>
      <c r="C285" s="9"/>
      <c r="D285" s="9"/>
      <c r="E285" s="9"/>
      <c r="F285" s="9"/>
      <c r="G285" s="9"/>
      <c r="H285" s="9" t="s">
        <v>157</v>
      </c>
      <c r="I285" s="9"/>
      <c r="J285" s="9" t="s">
        <v>172</v>
      </c>
      <c r="K285" s="9"/>
      <c r="L285" s="10"/>
      <c r="M285" s="10"/>
      <c r="N285" s="9" t="s">
        <v>104</v>
      </c>
      <c r="O285" s="11"/>
      <c r="P285" s="11"/>
      <c r="Q285" s="9"/>
    </row>
    <row r="286" spans="1:17" ht="13.9" customHeight="1">
      <c r="A286" s="9"/>
      <c r="B286" s="9"/>
      <c r="C286" s="9"/>
      <c r="D286" s="9"/>
      <c r="E286" s="9"/>
      <c r="F286" s="9"/>
      <c r="G286" s="9"/>
      <c r="H286" s="9" t="s">
        <v>156</v>
      </c>
      <c r="I286" s="9"/>
      <c r="J286" s="9" t="s">
        <v>173</v>
      </c>
      <c r="K286" s="9"/>
      <c r="L286" s="10"/>
      <c r="M286" s="10"/>
      <c r="N286" s="9" t="s">
        <v>108</v>
      </c>
      <c r="O286" s="11"/>
      <c r="P286" s="11"/>
      <c r="Q286" s="9"/>
    </row>
    <row r="287" spans="1:17" ht="13.9" customHeight="1">
      <c r="A287" s="9"/>
      <c r="B287" s="9"/>
      <c r="C287" s="9"/>
      <c r="D287" s="9"/>
      <c r="E287" s="9"/>
      <c r="F287" s="9"/>
      <c r="G287" s="9"/>
      <c r="I287" s="9"/>
      <c r="J287" s="13"/>
      <c r="K287" s="9"/>
      <c r="L287" s="12"/>
      <c r="M287" s="10"/>
      <c r="N287" s="9" t="s">
        <v>105</v>
      </c>
      <c r="O287" s="11"/>
      <c r="P287" s="11"/>
      <c r="Q287" s="9"/>
    </row>
    <row r="288" spans="1:17" ht="13.9" customHeight="1">
      <c r="A288" s="9"/>
      <c r="B288" s="9"/>
      <c r="C288" s="9"/>
      <c r="D288" s="9"/>
      <c r="E288" s="9"/>
      <c r="F288" s="9"/>
      <c r="G288" s="9"/>
      <c r="H288" s="9"/>
      <c r="I288" s="9"/>
      <c r="J288" s="13"/>
      <c r="K288" s="9"/>
      <c r="L288" s="10"/>
      <c r="M288" s="10"/>
      <c r="N288" s="9" t="s">
        <v>111</v>
      </c>
      <c r="O288" s="11"/>
      <c r="P288" s="11"/>
      <c r="Q288" s="9"/>
    </row>
    <row r="289" spans="1:17" ht="13.9" customHeight="1">
      <c r="A289" s="13"/>
      <c r="B289" s="13"/>
      <c r="C289" s="13"/>
      <c r="D289" s="13"/>
      <c r="E289" s="13"/>
      <c r="F289" s="13"/>
      <c r="G289" s="13"/>
      <c r="H289" s="13"/>
      <c r="I289" s="13"/>
      <c r="J289" s="13"/>
      <c r="K289" s="13"/>
      <c r="L289" s="13"/>
      <c r="M289" s="13"/>
      <c r="N289" s="14" t="s">
        <v>107</v>
      </c>
      <c r="O289" s="13"/>
      <c r="P289" s="13"/>
      <c r="Q289" s="13"/>
    </row>
    <row r="290" spans="1:17" ht="13.9" customHeight="1">
      <c r="A290" s="13"/>
      <c r="B290" s="13"/>
      <c r="C290" s="13"/>
      <c r="D290" s="13"/>
      <c r="E290" s="13"/>
      <c r="F290" s="13"/>
      <c r="G290" s="13"/>
      <c r="H290" s="13"/>
      <c r="I290" s="13"/>
      <c r="J290" s="13"/>
      <c r="K290" s="13"/>
      <c r="L290" s="13"/>
      <c r="M290" s="13"/>
      <c r="N290" s="9" t="s">
        <v>109</v>
      </c>
      <c r="O290" s="13"/>
      <c r="P290" s="13"/>
      <c r="Q290" s="13"/>
    </row>
    <row r="292" spans="1:17">
      <c r="I292" s="1" t="str">
        <f t="shared" ref="I292:N292" si="0">PROPER(I284)</f>
        <v/>
      </c>
      <c r="K292" s="1" t="str">
        <f t="shared" si="0"/>
        <v/>
      </c>
      <c r="L292" s="1" t="str">
        <f t="shared" si="0"/>
        <v/>
      </c>
      <c r="M292" s="1"/>
    </row>
    <row r="293" spans="1:17">
      <c r="I293" s="1" t="str">
        <f t="shared" ref="I293:N293" si="1">PROPER(I285)</f>
        <v/>
      </c>
      <c r="K293" s="1" t="str">
        <f t="shared" si="1"/>
        <v/>
      </c>
      <c r="L293" s="1" t="str">
        <f t="shared" si="1"/>
        <v/>
      </c>
      <c r="M293" s="1"/>
    </row>
    <row r="294" spans="1:17">
      <c r="I294" s="1" t="str">
        <f t="shared" ref="I294:N294" si="2">PROPER(I286)</f>
        <v/>
      </c>
      <c r="K294" s="1" t="str">
        <f t="shared" si="2"/>
        <v/>
      </c>
      <c r="L294" s="1" t="str">
        <f t="shared" si="2"/>
        <v/>
      </c>
      <c r="M294" s="1"/>
    </row>
    <row r="295" spans="1:17">
      <c r="I295" s="1" t="str">
        <f t="shared" ref="I295:N295" si="3">PROPER(I287)</f>
        <v/>
      </c>
      <c r="J295" s="1" t="str">
        <f t="shared" si="3"/>
        <v/>
      </c>
      <c r="K295" s="1" t="str">
        <f t="shared" si="3"/>
        <v/>
      </c>
      <c r="L295" s="1" t="str">
        <f t="shared" si="3"/>
        <v/>
      </c>
      <c r="M295" s="1"/>
    </row>
    <row r="296" spans="1:17">
      <c r="I296" s="1" t="str">
        <f t="shared" ref="I296:N296" si="4">PROPER(I288)</f>
        <v/>
      </c>
      <c r="J296" s="1" t="str">
        <f t="shared" si="4"/>
        <v/>
      </c>
      <c r="K296" s="1" t="str">
        <f t="shared" si="4"/>
        <v/>
      </c>
      <c r="L296" s="1" t="str">
        <f t="shared" si="4"/>
        <v/>
      </c>
      <c r="M296" s="1"/>
    </row>
    <row r="297" spans="1:17">
      <c r="H297" s="1" t="str">
        <f t="shared" ref="H297:N297" si="5">PROPER(H289)</f>
        <v/>
      </c>
      <c r="I297" s="1" t="str">
        <f t="shared" si="5"/>
        <v/>
      </c>
      <c r="J297" s="1" t="str">
        <f t="shared" si="5"/>
        <v/>
      </c>
      <c r="K297" s="1" t="str">
        <f t="shared" si="5"/>
        <v/>
      </c>
      <c r="L297" s="1" t="str">
        <f t="shared" si="5"/>
        <v/>
      </c>
      <c r="M297" s="1"/>
    </row>
    <row r="298" spans="1:17">
      <c r="H298" s="1" t="str">
        <f t="shared" ref="H298:N298" si="6">PROPER(H290)</f>
        <v/>
      </c>
      <c r="I298" s="1" t="str">
        <f t="shared" si="6"/>
        <v/>
      </c>
      <c r="J298" s="1" t="str">
        <f t="shared" si="6"/>
        <v/>
      </c>
      <c r="K298" s="1" t="str">
        <f t="shared" si="6"/>
        <v/>
      </c>
      <c r="L298" s="1" t="str">
        <f t="shared" si="6"/>
        <v/>
      </c>
      <c r="M298" s="1"/>
    </row>
    <row r="299" spans="1:17">
      <c r="H299" s="1" t="str">
        <f t="shared" ref="H299:N299" si="7">PROPER(H291)</f>
        <v/>
      </c>
      <c r="I299" s="1" t="str">
        <f t="shared" si="7"/>
        <v/>
      </c>
      <c r="J299" s="1" t="str">
        <f t="shared" si="7"/>
        <v/>
      </c>
      <c r="K299" s="1" t="str">
        <f t="shared" si="7"/>
        <v/>
      </c>
      <c r="L299" s="1" t="str">
        <f t="shared" si="7"/>
        <v/>
      </c>
      <c r="M299" s="1" t="str">
        <f t="shared" si="7"/>
        <v/>
      </c>
      <c r="N299" s="1" t="str">
        <f t="shared" si="7"/>
        <v/>
      </c>
    </row>
  </sheetData>
  <mergeCells count="488">
    <mergeCell ref="L1:M1"/>
    <mergeCell ref="K5:K6"/>
    <mergeCell ref="A7:A8"/>
    <mergeCell ref="B7:B8"/>
    <mergeCell ref="C7:C8"/>
    <mergeCell ref="F7:F8"/>
    <mergeCell ref="G7:G8"/>
    <mergeCell ref="H7:H8"/>
    <mergeCell ref="O1:P1"/>
    <mergeCell ref="A5:A6"/>
    <mergeCell ref="B5:B6"/>
    <mergeCell ref="C5:C6"/>
    <mergeCell ref="F5:F6"/>
    <mergeCell ref="G5:G6"/>
    <mergeCell ref="H5:H6"/>
    <mergeCell ref="D5:D6"/>
    <mergeCell ref="D7:D8"/>
    <mergeCell ref="L2:M2"/>
    <mergeCell ref="O2:P2"/>
    <mergeCell ref="E5:E6"/>
    <mergeCell ref="E7:E8"/>
    <mergeCell ref="H9:H10"/>
    <mergeCell ref="A11:A12"/>
    <mergeCell ref="B11:B12"/>
    <mergeCell ref="C11:C12"/>
    <mergeCell ref="F11:F12"/>
    <mergeCell ref="G11:G12"/>
    <mergeCell ref="H11:H12"/>
    <mergeCell ref="A9:A10"/>
    <mergeCell ref="B9:B10"/>
    <mergeCell ref="C9:C10"/>
    <mergeCell ref="F9:F10"/>
    <mergeCell ref="G9:G10"/>
    <mergeCell ref="D9:D10"/>
    <mergeCell ref="D11:D12"/>
    <mergeCell ref="E11:E12"/>
    <mergeCell ref="E9:E10"/>
    <mergeCell ref="H13:H14"/>
    <mergeCell ref="A15:A16"/>
    <mergeCell ref="B15:B16"/>
    <mergeCell ref="C15:C16"/>
    <mergeCell ref="F15:F16"/>
    <mergeCell ref="G15:G16"/>
    <mergeCell ref="H15:H16"/>
    <mergeCell ref="A13:A14"/>
    <mergeCell ref="B13:B14"/>
    <mergeCell ref="C13:C14"/>
    <mergeCell ref="F13:F14"/>
    <mergeCell ref="G13:G14"/>
    <mergeCell ref="D13:D14"/>
    <mergeCell ref="D15:D16"/>
    <mergeCell ref="E13:E14"/>
    <mergeCell ref="E15:E16"/>
    <mergeCell ref="H17:H18"/>
    <mergeCell ref="A19:A20"/>
    <mergeCell ref="B19:B20"/>
    <mergeCell ref="C19:C20"/>
    <mergeCell ref="F19:F20"/>
    <mergeCell ref="G19:G20"/>
    <mergeCell ref="H19:H20"/>
    <mergeCell ref="A17:A18"/>
    <mergeCell ref="B17:B18"/>
    <mergeCell ref="C17:C18"/>
    <mergeCell ref="F17:F18"/>
    <mergeCell ref="G17:G18"/>
    <mergeCell ref="E17:E18"/>
    <mergeCell ref="D19:D20"/>
    <mergeCell ref="D17:D18"/>
    <mergeCell ref="E19:E20"/>
    <mergeCell ref="H21:H22"/>
    <mergeCell ref="A23:A24"/>
    <mergeCell ref="B23:B24"/>
    <mergeCell ref="C23:C24"/>
    <mergeCell ref="F23:F24"/>
    <mergeCell ref="G23:G24"/>
    <mergeCell ref="H23:H24"/>
    <mergeCell ref="A21:A22"/>
    <mergeCell ref="B21:B22"/>
    <mergeCell ref="C21:C22"/>
    <mergeCell ref="F21:F22"/>
    <mergeCell ref="G21:G22"/>
    <mergeCell ref="D21:D22"/>
    <mergeCell ref="D23:D24"/>
    <mergeCell ref="E21:E22"/>
    <mergeCell ref="E23:E24"/>
    <mergeCell ref="H25:H26"/>
    <mergeCell ref="A27:A28"/>
    <mergeCell ref="B27:B28"/>
    <mergeCell ref="C27:C28"/>
    <mergeCell ref="F27:F28"/>
    <mergeCell ref="G27:G28"/>
    <mergeCell ref="H27:H28"/>
    <mergeCell ref="A25:A26"/>
    <mergeCell ref="B25:B26"/>
    <mergeCell ref="C25:C26"/>
    <mergeCell ref="F25:F26"/>
    <mergeCell ref="G25:G26"/>
    <mergeCell ref="D25:D26"/>
    <mergeCell ref="D27:D28"/>
    <mergeCell ref="E25:E26"/>
    <mergeCell ref="E27:E28"/>
    <mergeCell ref="H29:H30"/>
    <mergeCell ref="A31:A32"/>
    <mergeCell ref="B31:B32"/>
    <mergeCell ref="C31:C32"/>
    <mergeCell ref="F31:F32"/>
    <mergeCell ref="G31:G32"/>
    <mergeCell ref="H31:H32"/>
    <mergeCell ref="A29:A30"/>
    <mergeCell ref="B29:B30"/>
    <mergeCell ref="C29:C30"/>
    <mergeCell ref="F29:F30"/>
    <mergeCell ref="G29:G30"/>
    <mergeCell ref="D29:D30"/>
    <mergeCell ref="D31:D32"/>
    <mergeCell ref="E29:E30"/>
    <mergeCell ref="E31:E32"/>
    <mergeCell ref="H33:H34"/>
    <mergeCell ref="A35:A36"/>
    <mergeCell ref="B35:B36"/>
    <mergeCell ref="C35:C36"/>
    <mergeCell ref="F35:F36"/>
    <mergeCell ref="G35:G36"/>
    <mergeCell ref="H35:H36"/>
    <mergeCell ref="A33:A34"/>
    <mergeCell ref="B33:B34"/>
    <mergeCell ref="C33:C34"/>
    <mergeCell ref="F33:F34"/>
    <mergeCell ref="G33:G34"/>
    <mergeCell ref="D33:D34"/>
    <mergeCell ref="D35:D36"/>
    <mergeCell ref="E33:E34"/>
    <mergeCell ref="E35:E36"/>
    <mergeCell ref="A43:A44"/>
    <mergeCell ref="B43:B44"/>
    <mergeCell ref="C43:C44"/>
    <mergeCell ref="F43:F44"/>
    <mergeCell ref="G43:G44"/>
    <mergeCell ref="H37:H38"/>
    <mergeCell ref="A41:A42"/>
    <mergeCell ref="B41:B42"/>
    <mergeCell ref="C41:C42"/>
    <mergeCell ref="F41:F42"/>
    <mergeCell ref="G41:G42"/>
    <mergeCell ref="A37:A38"/>
    <mergeCell ref="B37:B38"/>
    <mergeCell ref="C37:C38"/>
    <mergeCell ref="F37:F38"/>
    <mergeCell ref="G37:G38"/>
    <mergeCell ref="D37:D38"/>
    <mergeCell ref="D41:D42"/>
    <mergeCell ref="E37:E38"/>
    <mergeCell ref="E41:E42"/>
    <mergeCell ref="E43:E44"/>
    <mergeCell ref="D43:D44"/>
    <mergeCell ref="H43:H44"/>
    <mergeCell ref="H41:H42"/>
    <mergeCell ref="H45:H49"/>
    <mergeCell ref="A69:A70"/>
    <mergeCell ref="B69:B70"/>
    <mergeCell ref="C69:C70"/>
    <mergeCell ref="F69:F70"/>
    <mergeCell ref="G69:G70"/>
    <mergeCell ref="H69:H70"/>
    <mergeCell ref="A45:A49"/>
    <mergeCell ref="B45:B49"/>
    <mergeCell ref="C45:C49"/>
    <mergeCell ref="F45:F49"/>
    <mergeCell ref="G45:G49"/>
    <mergeCell ref="E45:E49"/>
    <mergeCell ref="D45:D49"/>
    <mergeCell ref="D69:D70"/>
    <mergeCell ref="E69:E70"/>
    <mergeCell ref="H71:H72"/>
    <mergeCell ref="A73:A74"/>
    <mergeCell ref="B73:B74"/>
    <mergeCell ref="C73:C74"/>
    <mergeCell ref="F73:F74"/>
    <mergeCell ref="G73:G74"/>
    <mergeCell ref="H73:H74"/>
    <mergeCell ref="A71:A72"/>
    <mergeCell ref="B71:B72"/>
    <mergeCell ref="C71:C72"/>
    <mergeCell ref="F71:F72"/>
    <mergeCell ref="G71:G72"/>
    <mergeCell ref="D73:D74"/>
    <mergeCell ref="D71:D72"/>
    <mergeCell ref="E71:E72"/>
    <mergeCell ref="E73:E74"/>
    <mergeCell ref="H133:H135"/>
    <mergeCell ref="A140:A141"/>
    <mergeCell ref="B140:B141"/>
    <mergeCell ref="C140:C141"/>
    <mergeCell ref="F140:F141"/>
    <mergeCell ref="G140:G141"/>
    <mergeCell ref="A133:A135"/>
    <mergeCell ref="B133:B135"/>
    <mergeCell ref="C133:C135"/>
    <mergeCell ref="F133:F135"/>
    <mergeCell ref="G133:G135"/>
    <mergeCell ref="D133:D135"/>
    <mergeCell ref="D140:D141"/>
    <mergeCell ref="E133:E135"/>
    <mergeCell ref="E140:E141"/>
    <mergeCell ref="H140:H141"/>
    <mergeCell ref="H188:H189"/>
    <mergeCell ref="A203:A204"/>
    <mergeCell ref="B203:B204"/>
    <mergeCell ref="C203:C204"/>
    <mergeCell ref="F203:F204"/>
    <mergeCell ref="G203:G204"/>
    <mergeCell ref="H203:H204"/>
    <mergeCell ref="A188:A189"/>
    <mergeCell ref="B188:B189"/>
    <mergeCell ref="C188:C189"/>
    <mergeCell ref="F188:F189"/>
    <mergeCell ref="G188:G189"/>
    <mergeCell ref="D188:D189"/>
    <mergeCell ref="D203:D204"/>
    <mergeCell ref="E188:E189"/>
    <mergeCell ref="E203:E204"/>
    <mergeCell ref="H205:H206"/>
    <mergeCell ref="A207:A208"/>
    <mergeCell ref="B207:B208"/>
    <mergeCell ref="C207:C208"/>
    <mergeCell ref="F207:F208"/>
    <mergeCell ref="G207:G208"/>
    <mergeCell ref="H207:H208"/>
    <mergeCell ref="A205:A206"/>
    <mergeCell ref="B205:B206"/>
    <mergeCell ref="C205:C206"/>
    <mergeCell ref="F205:F206"/>
    <mergeCell ref="G205:G206"/>
    <mergeCell ref="D205:D206"/>
    <mergeCell ref="D207:D208"/>
    <mergeCell ref="E205:E206"/>
    <mergeCell ref="E207:E208"/>
    <mergeCell ref="H209:H210"/>
    <mergeCell ref="A211:A212"/>
    <mergeCell ref="B211:B212"/>
    <mergeCell ref="C211:C212"/>
    <mergeCell ref="F211:F212"/>
    <mergeCell ref="G211:G212"/>
    <mergeCell ref="H211:H212"/>
    <mergeCell ref="A209:A210"/>
    <mergeCell ref="B209:B210"/>
    <mergeCell ref="C209:C210"/>
    <mergeCell ref="F209:F210"/>
    <mergeCell ref="G209:G210"/>
    <mergeCell ref="D209:D210"/>
    <mergeCell ref="D211:D212"/>
    <mergeCell ref="E209:E210"/>
    <mergeCell ref="E211:E212"/>
    <mergeCell ref="H213:H214"/>
    <mergeCell ref="A215:A216"/>
    <mergeCell ref="B215:B216"/>
    <mergeCell ref="C215:C216"/>
    <mergeCell ref="F215:F216"/>
    <mergeCell ref="G215:G216"/>
    <mergeCell ref="H215:H216"/>
    <mergeCell ref="A213:A214"/>
    <mergeCell ref="B213:B214"/>
    <mergeCell ref="C213:C214"/>
    <mergeCell ref="F213:F214"/>
    <mergeCell ref="G213:G214"/>
    <mergeCell ref="D213:D214"/>
    <mergeCell ref="E213:E214"/>
    <mergeCell ref="D215:D216"/>
    <mergeCell ref="E215:E216"/>
    <mergeCell ref="H217:H218"/>
    <mergeCell ref="A219:A220"/>
    <mergeCell ref="B219:B220"/>
    <mergeCell ref="C219:C220"/>
    <mergeCell ref="F219:F220"/>
    <mergeCell ref="G219:G220"/>
    <mergeCell ref="H219:H220"/>
    <mergeCell ref="A217:A218"/>
    <mergeCell ref="B217:B218"/>
    <mergeCell ref="C217:C218"/>
    <mergeCell ref="F217:F218"/>
    <mergeCell ref="G217:G218"/>
    <mergeCell ref="E217:E218"/>
    <mergeCell ref="E219:E220"/>
    <mergeCell ref="D217:D218"/>
    <mergeCell ref="D219:D220"/>
    <mergeCell ref="H221:H222"/>
    <mergeCell ref="A223:A224"/>
    <mergeCell ref="B223:B224"/>
    <mergeCell ref="C223:C224"/>
    <mergeCell ref="F223:F224"/>
    <mergeCell ref="G223:G224"/>
    <mergeCell ref="H223:H224"/>
    <mergeCell ref="A221:A222"/>
    <mergeCell ref="B221:B222"/>
    <mergeCell ref="C221:C222"/>
    <mergeCell ref="F221:F222"/>
    <mergeCell ref="G221:G222"/>
    <mergeCell ref="D221:D222"/>
    <mergeCell ref="D223:D224"/>
    <mergeCell ref="E221:E222"/>
    <mergeCell ref="E223:E224"/>
    <mergeCell ref="H225:H226"/>
    <mergeCell ref="A227:A228"/>
    <mergeCell ref="B227:B228"/>
    <mergeCell ref="C227:C228"/>
    <mergeCell ref="F227:F228"/>
    <mergeCell ref="G227:G228"/>
    <mergeCell ref="H227:H228"/>
    <mergeCell ref="A225:A226"/>
    <mergeCell ref="B225:B226"/>
    <mergeCell ref="C225:C226"/>
    <mergeCell ref="F225:F226"/>
    <mergeCell ref="G225:G226"/>
    <mergeCell ref="D225:D226"/>
    <mergeCell ref="E225:E226"/>
    <mergeCell ref="D227:D228"/>
    <mergeCell ref="E227:E228"/>
    <mergeCell ref="H229:H230"/>
    <mergeCell ref="A231:A232"/>
    <mergeCell ref="B231:B232"/>
    <mergeCell ref="C231:C232"/>
    <mergeCell ref="F231:F232"/>
    <mergeCell ref="G231:G232"/>
    <mergeCell ref="H231:H232"/>
    <mergeCell ref="A229:A230"/>
    <mergeCell ref="B229:B230"/>
    <mergeCell ref="C229:C230"/>
    <mergeCell ref="F229:F230"/>
    <mergeCell ref="G229:G230"/>
    <mergeCell ref="D229:D230"/>
    <mergeCell ref="D231:D232"/>
    <mergeCell ref="E229:E230"/>
    <mergeCell ref="E231:E232"/>
    <mergeCell ref="A235:A236"/>
    <mergeCell ref="B235:B236"/>
    <mergeCell ref="C235:C236"/>
    <mergeCell ref="F235:F236"/>
    <mergeCell ref="G235:G236"/>
    <mergeCell ref="H235:H236"/>
    <mergeCell ref="A233:A234"/>
    <mergeCell ref="B233:B234"/>
    <mergeCell ref="C233:C234"/>
    <mergeCell ref="F233:F234"/>
    <mergeCell ref="G233:G234"/>
    <mergeCell ref="H233:H234"/>
    <mergeCell ref="D233:D234"/>
    <mergeCell ref="D235:D236"/>
    <mergeCell ref="E233:E234"/>
    <mergeCell ref="E235:E236"/>
    <mergeCell ref="A239:A240"/>
    <mergeCell ref="B239:B240"/>
    <mergeCell ref="C239:C240"/>
    <mergeCell ref="F239:F240"/>
    <mergeCell ref="G239:G240"/>
    <mergeCell ref="H239:H240"/>
    <mergeCell ref="A237:A238"/>
    <mergeCell ref="B237:B238"/>
    <mergeCell ref="C237:C238"/>
    <mergeCell ref="F237:F238"/>
    <mergeCell ref="G237:G238"/>
    <mergeCell ref="H237:H238"/>
    <mergeCell ref="D239:D240"/>
    <mergeCell ref="D237:D238"/>
    <mergeCell ref="E239:E240"/>
    <mergeCell ref="E237:E238"/>
    <mergeCell ref="A243:A244"/>
    <mergeCell ref="B243:B244"/>
    <mergeCell ref="C243:C244"/>
    <mergeCell ref="F243:F244"/>
    <mergeCell ref="G243:G244"/>
    <mergeCell ref="H243:H244"/>
    <mergeCell ref="A241:A242"/>
    <mergeCell ref="B241:B242"/>
    <mergeCell ref="C241:C242"/>
    <mergeCell ref="F241:F242"/>
    <mergeCell ref="G241:G242"/>
    <mergeCell ref="H241:H242"/>
    <mergeCell ref="D241:D242"/>
    <mergeCell ref="D243:D244"/>
    <mergeCell ref="E241:E242"/>
    <mergeCell ref="E243:E244"/>
    <mergeCell ref="A248:A249"/>
    <mergeCell ref="B248:B249"/>
    <mergeCell ref="C248:C249"/>
    <mergeCell ref="F248:F249"/>
    <mergeCell ref="G248:G249"/>
    <mergeCell ref="H248:H249"/>
    <mergeCell ref="A245:A246"/>
    <mergeCell ref="B245:B246"/>
    <mergeCell ref="C245:C246"/>
    <mergeCell ref="F245:F246"/>
    <mergeCell ref="G245:G246"/>
    <mergeCell ref="H245:H246"/>
    <mergeCell ref="D245:D246"/>
    <mergeCell ref="D248:D249"/>
    <mergeCell ref="E245:E246"/>
    <mergeCell ref="E248:E249"/>
    <mergeCell ref="A252:A253"/>
    <mergeCell ref="B252:B253"/>
    <mergeCell ref="C252:C253"/>
    <mergeCell ref="F252:F253"/>
    <mergeCell ref="G252:G253"/>
    <mergeCell ref="H252:H253"/>
    <mergeCell ref="A250:A251"/>
    <mergeCell ref="B250:B251"/>
    <mergeCell ref="C250:C251"/>
    <mergeCell ref="F250:F251"/>
    <mergeCell ref="G250:G251"/>
    <mergeCell ref="H250:H251"/>
    <mergeCell ref="D252:D253"/>
    <mergeCell ref="D250:D251"/>
    <mergeCell ref="E252:E253"/>
    <mergeCell ref="E250:E251"/>
    <mergeCell ref="A256:A257"/>
    <mergeCell ref="B256:B257"/>
    <mergeCell ref="C256:C257"/>
    <mergeCell ref="F256:F257"/>
    <mergeCell ref="G256:G257"/>
    <mergeCell ref="H256:H257"/>
    <mergeCell ref="A254:A255"/>
    <mergeCell ref="B254:B255"/>
    <mergeCell ref="C254:C255"/>
    <mergeCell ref="F254:F255"/>
    <mergeCell ref="G254:G255"/>
    <mergeCell ref="H254:H255"/>
    <mergeCell ref="D256:D257"/>
    <mergeCell ref="D254:D255"/>
    <mergeCell ref="E254:E255"/>
    <mergeCell ref="E256:E257"/>
    <mergeCell ref="J263:J264"/>
    <mergeCell ref="K263:K264"/>
    <mergeCell ref="A265:A266"/>
    <mergeCell ref="B265:B266"/>
    <mergeCell ref="C265:C266"/>
    <mergeCell ref="F265:F266"/>
    <mergeCell ref="G265:G266"/>
    <mergeCell ref="A263:A264"/>
    <mergeCell ref="B263:B264"/>
    <mergeCell ref="C263:C264"/>
    <mergeCell ref="F263:F264"/>
    <mergeCell ref="G263:G264"/>
    <mergeCell ref="H263:H264"/>
    <mergeCell ref="D263:D264"/>
    <mergeCell ref="E263:E264"/>
    <mergeCell ref="J267:J268"/>
    <mergeCell ref="K267:K268"/>
    <mergeCell ref="A269:A270"/>
    <mergeCell ref="B269:B270"/>
    <mergeCell ref="C269:C270"/>
    <mergeCell ref="F269:F270"/>
    <mergeCell ref="G269:G270"/>
    <mergeCell ref="H265:H266"/>
    <mergeCell ref="J265:J266"/>
    <mergeCell ref="K265:K266"/>
    <mergeCell ref="A267:A268"/>
    <mergeCell ref="B267:B268"/>
    <mergeCell ref="C267:C268"/>
    <mergeCell ref="F267:F268"/>
    <mergeCell ref="G267:G268"/>
    <mergeCell ref="H267:H268"/>
    <mergeCell ref="D265:D266"/>
    <mergeCell ref="D267:D268"/>
    <mergeCell ref="E265:E266"/>
    <mergeCell ref="E267:E268"/>
    <mergeCell ref="J46:J49"/>
    <mergeCell ref="J271:J272"/>
    <mergeCell ref="K271:K272"/>
    <mergeCell ref="A282:A283"/>
    <mergeCell ref="B282:B283"/>
    <mergeCell ref="C282:C283"/>
    <mergeCell ref="F282:F283"/>
    <mergeCell ref="G282:G283"/>
    <mergeCell ref="H269:H270"/>
    <mergeCell ref="J269:J270"/>
    <mergeCell ref="K269:K270"/>
    <mergeCell ref="A271:A272"/>
    <mergeCell ref="B271:B272"/>
    <mergeCell ref="C271:C272"/>
    <mergeCell ref="F271:F272"/>
    <mergeCell ref="G271:G272"/>
    <mergeCell ref="H282:H283"/>
    <mergeCell ref="H271:H272"/>
    <mergeCell ref="D269:D270"/>
    <mergeCell ref="D271:D272"/>
    <mergeCell ref="D282:D283"/>
    <mergeCell ref="E269:E270"/>
    <mergeCell ref="E271:E272"/>
    <mergeCell ref="E282:E283"/>
  </mergeCells>
  <phoneticPr fontId="4"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52A8-B50E-42CE-BAE3-9579E7E7A538}">
  <sheetPr>
    <tabColor theme="0"/>
  </sheetPr>
  <dimension ref="A1:Q47"/>
  <sheetViews>
    <sheetView tabSelected="1" zoomScale="120" zoomScaleNormal="120" workbookViewId="0">
      <selection activeCell="J49" sqref="J49"/>
    </sheetView>
  </sheetViews>
  <sheetFormatPr defaultRowHeight="18.75"/>
  <cols>
    <col min="1" max="1" width="6.75" customWidth="1"/>
    <col min="2" max="2" width="9.25" customWidth="1"/>
    <col min="3" max="4" width="8.75" customWidth="1"/>
    <col min="5" max="5" width="6.25" customWidth="1"/>
    <col min="6" max="6" width="6.75" customWidth="1"/>
    <col min="7" max="7" width="13.125" customWidth="1"/>
    <col min="8" max="8" width="8.25" customWidth="1"/>
    <col min="9" max="11" width="10.25" customWidth="1"/>
    <col min="12" max="13" width="7.75" customWidth="1"/>
    <col min="14" max="14" width="8.5" bestFit="1" customWidth="1"/>
    <col min="15" max="16" width="7.75" customWidth="1"/>
    <col min="17" max="17" width="10.75" customWidth="1"/>
  </cols>
  <sheetData>
    <row r="1" spans="1:17" ht="13.9" customHeight="1">
      <c r="A1" s="139" t="s">
        <v>83</v>
      </c>
      <c r="B1" s="15" t="s">
        <v>84</v>
      </c>
      <c r="C1" s="15" t="s">
        <v>94</v>
      </c>
      <c r="D1" s="15" t="s">
        <v>138</v>
      </c>
      <c r="E1" s="15" t="s">
        <v>83</v>
      </c>
      <c r="F1" s="15" t="s">
        <v>85</v>
      </c>
      <c r="G1" s="15" t="s">
        <v>141</v>
      </c>
      <c r="H1" s="15" t="s">
        <v>86</v>
      </c>
      <c r="I1" s="15" t="s">
        <v>87</v>
      </c>
      <c r="J1" s="15" t="s">
        <v>88</v>
      </c>
      <c r="K1" s="15" t="s">
        <v>87</v>
      </c>
      <c r="L1" s="167" t="s">
        <v>140</v>
      </c>
      <c r="M1" s="168"/>
      <c r="N1" s="15" t="s">
        <v>96</v>
      </c>
      <c r="O1" s="167" t="s">
        <v>146</v>
      </c>
      <c r="P1" s="168"/>
      <c r="Q1" s="16" t="s">
        <v>146</v>
      </c>
    </row>
    <row r="2" spans="1:17" ht="13.9" customHeight="1">
      <c r="A2" s="138" t="s">
        <v>89</v>
      </c>
      <c r="B2" s="137" t="s">
        <v>90</v>
      </c>
      <c r="C2" s="137" t="s">
        <v>147</v>
      </c>
      <c r="D2" s="137" t="s">
        <v>139</v>
      </c>
      <c r="E2" s="137" t="s">
        <v>148</v>
      </c>
      <c r="F2" s="137" t="s">
        <v>149</v>
      </c>
      <c r="G2" s="137" t="s">
        <v>166</v>
      </c>
      <c r="H2" s="137" t="s">
        <v>150</v>
      </c>
      <c r="I2" s="137" t="s">
        <v>151</v>
      </c>
      <c r="J2" s="137" t="s">
        <v>151</v>
      </c>
      <c r="K2" s="137" t="s">
        <v>151</v>
      </c>
      <c r="L2" s="169" t="s">
        <v>152</v>
      </c>
      <c r="M2" s="170"/>
      <c r="N2" s="137" t="s">
        <v>153</v>
      </c>
      <c r="O2" s="169" t="s">
        <v>154</v>
      </c>
      <c r="P2" s="170"/>
      <c r="Q2" s="17" t="s">
        <v>95</v>
      </c>
    </row>
    <row r="3" spans="1:17" ht="25.5" customHeight="1" thickBot="1">
      <c r="A3" s="135" t="s">
        <v>91</v>
      </c>
      <c r="B3" s="136" t="s">
        <v>91</v>
      </c>
      <c r="C3" s="136" t="s">
        <v>91</v>
      </c>
      <c r="D3" s="136" t="s">
        <v>91</v>
      </c>
      <c r="E3" s="136" t="s">
        <v>93</v>
      </c>
      <c r="F3" s="136" t="s">
        <v>91</v>
      </c>
      <c r="G3" s="136" t="s">
        <v>143</v>
      </c>
      <c r="H3" s="136" t="s">
        <v>167</v>
      </c>
      <c r="I3" s="136" t="s">
        <v>89</v>
      </c>
      <c r="J3" s="143" t="s">
        <v>168</v>
      </c>
      <c r="K3" s="136" t="s">
        <v>92</v>
      </c>
      <c r="L3" s="140" t="s">
        <v>144</v>
      </c>
      <c r="M3" s="145" t="s">
        <v>145</v>
      </c>
      <c r="N3" s="143" t="s">
        <v>160</v>
      </c>
      <c r="O3" s="140" t="s">
        <v>144</v>
      </c>
      <c r="P3" s="145" t="s">
        <v>145</v>
      </c>
      <c r="Q3" s="18"/>
    </row>
    <row r="4" spans="1:17" ht="13.9" customHeight="1">
      <c r="A4" s="175">
        <v>1</v>
      </c>
      <c r="B4" s="177" t="s">
        <v>47</v>
      </c>
      <c r="C4" s="171">
        <v>2011</v>
      </c>
      <c r="D4" s="171" t="s">
        <v>97</v>
      </c>
      <c r="E4" s="186">
        <v>8.91</v>
      </c>
      <c r="F4" s="171">
        <v>3</v>
      </c>
      <c r="G4" s="171" t="s">
        <v>165</v>
      </c>
      <c r="H4" s="171"/>
      <c r="I4" s="120" t="s">
        <v>0</v>
      </c>
      <c r="J4" s="173" t="s">
        <v>80</v>
      </c>
      <c r="K4" s="173">
        <v>2012</v>
      </c>
      <c r="L4" s="124">
        <v>0.32258064516129031</v>
      </c>
      <c r="M4" s="125">
        <v>0.21739130434782611</v>
      </c>
      <c r="N4" s="120" t="s">
        <v>61</v>
      </c>
      <c r="O4" s="126">
        <v>2.12</v>
      </c>
      <c r="P4" s="127">
        <v>3.19</v>
      </c>
      <c r="Q4" s="128"/>
    </row>
    <row r="5" spans="1:17" ht="13.9" customHeight="1">
      <c r="A5" s="176"/>
      <c r="B5" s="178"/>
      <c r="C5" s="172"/>
      <c r="D5" s="172"/>
      <c r="E5" s="179"/>
      <c r="F5" s="172"/>
      <c r="G5" s="172"/>
      <c r="H5" s="172"/>
      <c r="I5" s="113" t="s">
        <v>1</v>
      </c>
      <c r="J5" s="174"/>
      <c r="K5" s="174"/>
      <c r="L5" s="118"/>
      <c r="M5" s="119"/>
      <c r="N5" s="113" t="s">
        <v>70</v>
      </c>
      <c r="O5" s="114">
        <v>1.66</v>
      </c>
      <c r="P5" s="115">
        <v>2.62</v>
      </c>
      <c r="Q5" s="116"/>
    </row>
    <row r="6" spans="1:17" ht="13.9" customHeight="1">
      <c r="A6" s="176">
        <v>2</v>
      </c>
      <c r="B6" s="177" t="s">
        <v>47</v>
      </c>
      <c r="C6" s="172">
        <v>2010</v>
      </c>
      <c r="D6" s="172" t="s">
        <v>97</v>
      </c>
      <c r="E6" s="179">
        <v>9.5</v>
      </c>
      <c r="F6" s="172">
        <v>3</v>
      </c>
      <c r="G6" s="172" t="s">
        <v>2</v>
      </c>
      <c r="H6" s="172"/>
      <c r="I6" s="92" t="s">
        <v>0</v>
      </c>
      <c r="J6" s="187" t="s">
        <v>80</v>
      </c>
      <c r="K6" s="187">
        <v>2012</v>
      </c>
      <c r="L6" s="111">
        <v>0.35714285714285715</v>
      </c>
      <c r="M6" s="112">
        <v>0.18518518518518517</v>
      </c>
      <c r="N6" s="120" t="s">
        <v>61</v>
      </c>
      <c r="O6" s="95">
        <v>2.93</v>
      </c>
      <c r="P6" s="96">
        <v>3.62</v>
      </c>
      <c r="Q6" s="97"/>
    </row>
    <row r="7" spans="1:17" ht="13.9" customHeight="1">
      <c r="A7" s="176"/>
      <c r="B7" s="178"/>
      <c r="C7" s="172"/>
      <c r="D7" s="172"/>
      <c r="E7" s="179"/>
      <c r="F7" s="172"/>
      <c r="G7" s="172"/>
      <c r="H7" s="172"/>
      <c r="I7" s="113" t="s">
        <v>1</v>
      </c>
      <c r="J7" s="174"/>
      <c r="K7" s="174"/>
      <c r="L7" s="118"/>
      <c r="M7" s="119"/>
      <c r="N7" s="113" t="s">
        <v>70</v>
      </c>
      <c r="O7" s="114">
        <v>2.69</v>
      </c>
      <c r="P7" s="115">
        <v>3.43</v>
      </c>
      <c r="Q7" s="116"/>
    </row>
    <row r="8" spans="1:17" ht="13.9" customHeight="1">
      <c r="A8" s="176">
        <v>3</v>
      </c>
      <c r="B8" s="177" t="s">
        <v>47</v>
      </c>
      <c r="C8" s="172">
        <v>2010</v>
      </c>
      <c r="D8" s="172" t="s">
        <v>97</v>
      </c>
      <c r="E8" s="179">
        <v>12</v>
      </c>
      <c r="F8" s="172">
        <v>3</v>
      </c>
      <c r="G8" s="172" t="s">
        <v>3</v>
      </c>
      <c r="H8" s="172"/>
      <c r="I8" s="92" t="s">
        <v>0</v>
      </c>
      <c r="J8" s="187" t="s">
        <v>80</v>
      </c>
      <c r="K8" s="187">
        <v>2012</v>
      </c>
      <c r="L8" s="111">
        <v>0.29411764705882354</v>
      </c>
      <c r="M8" s="112">
        <v>0.24390243902439027</v>
      </c>
      <c r="N8" s="120" t="s">
        <v>61</v>
      </c>
      <c r="O8" s="95">
        <v>2.2599999999999998</v>
      </c>
      <c r="P8" s="96">
        <v>2.61</v>
      </c>
      <c r="Q8" s="97"/>
    </row>
    <row r="9" spans="1:17" ht="13.9" customHeight="1">
      <c r="A9" s="176"/>
      <c r="B9" s="178"/>
      <c r="C9" s="172"/>
      <c r="D9" s="172"/>
      <c r="E9" s="179"/>
      <c r="F9" s="172"/>
      <c r="G9" s="172"/>
      <c r="H9" s="172"/>
      <c r="I9" s="113" t="s">
        <v>1</v>
      </c>
      <c r="J9" s="174"/>
      <c r="K9" s="174"/>
      <c r="L9" s="118"/>
      <c r="M9" s="119"/>
      <c r="N9" s="113" t="s">
        <v>70</v>
      </c>
      <c r="O9" s="114">
        <v>2.27</v>
      </c>
      <c r="P9" s="115">
        <v>2.15</v>
      </c>
      <c r="Q9" s="116"/>
    </row>
    <row r="10" spans="1:17" ht="13.9" customHeight="1">
      <c r="A10" s="176">
        <v>4</v>
      </c>
      <c r="B10" s="177" t="s">
        <v>47</v>
      </c>
      <c r="C10" s="172">
        <v>2011</v>
      </c>
      <c r="D10" s="172" t="s">
        <v>97</v>
      </c>
      <c r="E10" s="179">
        <v>8.91</v>
      </c>
      <c r="F10" s="172">
        <v>3</v>
      </c>
      <c r="G10" s="172" t="s">
        <v>4</v>
      </c>
      <c r="H10" s="172"/>
      <c r="I10" s="92" t="s">
        <v>0</v>
      </c>
      <c r="J10" s="187" t="s">
        <v>80</v>
      </c>
      <c r="K10" s="187">
        <v>2012</v>
      </c>
      <c r="L10" s="111">
        <v>0.35714285714285715</v>
      </c>
      <c r="M10" s="112">
        <v>0.2</v>
      </c>
      <c r="N10" s="120" t="s">
        <v>61</v>
      </c>
      <c r="O10" s="95">
        <v>2.13</v>
      </c>
      <c r="P10" s="96">
        <v>2.86</v>
      </c>
      <c r="Q10" s="97"/>
    </row>
    <row r="11" spans="1:17" ht="13.9" customHeight="1">
      <c r="A11" s="176"/>
      <c r="B11" s="178"/>
      <c r="C11" s="172"/>
      <c r="D11" s="172"/>
      <c r="E11" s="179"/>
      <c r="F11" s="172"/>
      <c r="G11" s="172"/>
      <c r="H11" s="172"/>
      <c r="I11" s="113" t="s">
        <v>1</v>
      </c>
      <c r="J11" s="174"/>
      <c r="K11" s="174"/>
      <c r="L11" s="118"/>
      <c r="M11" s="119"/>
      <c r="N11" s="113" t="s">
        <v>70</v>
      </c>
      <c r="O11" s="114">
        <v>2.1800000000000002</v>
      </c>
      <c r="P11" s="115">
        <v>2.34</v>
      </c>
      <c r="Q11" s="116"/>
    </row>
    <row r="12" spans="1:17" ht="13.9" customHeight="1">
      <c r="A12" s="176">
        <v>5</v>
      </c>
      <c r="B12" s="177" t="s">
        <v>47</v>
      </c>
      <c r="C12" s="172">
        <v>2008</v>
      </c>
      <c r="D12" s="172" t="s">
        <v>97</v>
      </c>
      <c r="E12" s="179">
        <v>12.09</v>
      </c>
      <c r="F12" s="172">
        <v>3</v>
      </c>
      <c r="G12" s="172" t="s">
        <v>5</v>
      </c>
      <c r="H12" s="172"/>
      <c r="I12" s="92" t="s">
        <v>0</v>
      </c>
      <c r="J12" s="187" t="s">
        <v>80</v>
      </c>
      <c r="K12" s="187">
        <v>2012</v>
      </c>
      <c r="L12" s="111">
        <v>0.37037037037037035</v>
      </c>
      <c r="M12" s="112">
        <v>0.21276595744680851</v>
      </c>
      <c r="N12" s="120" t="s">
        <v>61</v>
      </c>
      <c r="O12" s="95">
        <v>2.76</v>
      </c>
      <c r="P12" s="96">
        <v>2.59</v>
      </c>
      <c r="Q12" s="97"/>
    </row>
    <row r="13" spans="1:17" ht="13.9" customHeight="1">
      <c r="A13" s="176"/>
      <c r="B13" s="178"/>
      <c r="C13" s="172"/>
      <c r="D13" s="172"/>
      <c r="E13" s="179"/>
      <c r="F13" s="172"/>
      <c r="G13" s="172"/>
      <c r="H13" s="172"/>
      <c r="I13" s="113" t="s">
        <v>1</v>
      </c>
      <c r="J13" s="174"/>
      <c r="K13" s="174"/>
      <c r="L13" s="118"/>
      <c r="M13" s="119"/>
      <c r="N13" s="113" t="s">
        <v>70</v>
      </c>
      <c r="O13" s="114">
        <v>2.61</v>
      </c>
      <c r="P13" s="115">
        <v>2.33</v>
      </c>
      <c r="Q13" s="116"/>
    </row>
    <row r="14" spans="1:17" ht="13.9" customHeight="1">
      <c r="A14" s="176">
        <v>6</v>
      </c>
      <c r="B14" s="178" t="s">
        <v>46</v>
      </c>
      <c r="C14" s="172"/>
      <c r="D14" s="180" t="s">
        <v>99</v>
      </c>
      <c r="E14" s="179">
        <v>4.9000000000000004</v>
      </c>
      <c r="F14" s="172">
        <v>2</v>
      </c>
      <c r="G14" s="172" t="s">
        <v>6</v>
      </c>
      <c r="H14" s="172"/>
      <c r="I14" s="92" t="s">
        <v>7</v>
      </c>
      <c r="J14" s="187" t="s">
        <v>80</v>
      </c>
      <c r="K14" s="187">
        <v>2012</v>
      </c>
      <c r="L14" s="111"/>
      <c r="M14" s="112">
        <v>0.2040816326530612</v>
      </c>
      <c r="N14" s="120" t="s">
        <v>61</v>
      </c>
      <c r="O14" s="95"/>
      <c r="P14" s="96">
        <v>3.52</v>
      </c>
      <c r="Q14" s="97"/>
    </row>
    <row r="15" spans="1:17" ht="13.9" customHeight="1">
      <c r="A15" s="176"/>
      <c r="B15" s="178"/>
      <c r="C15" s="172"/>
      <c r="D15" s="172"/>
      <c r="E15" s="179"/>
      <c r="F15" s="172"/>
      <c r="G15" s="172"/>
      <c r="H15" s="172"/>
      <c r="I15" s="98" t="s">
        <v>8</v>
      </c>
      <c r="J15" s="188"/>
      <c r="K15" s="188"/>
      <c r="L15" s="121"/>
      <c r="M15" s="122"/>
      <c r="N15" s="98" t="s">
        <v>70</v>
      </c>
      <c r="O15" s="102"/>
      <c r="P15" s="103">
        <v>3.57</v>
      </c>
      <c r="Q15" s="104"/>
    </row>
    <row r="16" spans="1:17" ht="13.9" customHeight="1">
      <c r="A16" s="176"/>
      <c r="B16" s="178"/>
      <c r="C16" s="172"/>
      <c r="D16" s="172"/>
      <c r="E16" s="179"/>
      <c r="F16" s="172"/>
      <c r="G16" s="172"/>
      <c r="H16" s="172"/>
      <c r="I16" s="113">
        <v>2</v>
      </c>
      <c r="J16" s="123" t="s">
        <v>81</v>
      </c>
      <c r="K16" s="174"/>
      <c r="L16" s="118"/>
      <c r="M16" s="119"/>
      <c r="N16" s="113" t="s">
        <v>68</v>
      </c>
      <c r="O16" s="114"/>
      <c r="P16" s="115">
        <v>5.32</v>
      </c>
      <c r="Q16" s="116" t="s">
        <v>9</v>
      </c>
    </row>
    <row r="17" spans="1:17" ht="13.9" customHeight="1">
      <c r="A17" s="19">
        <v>7</v>
      </c>
      <c r="B17" s="20"/>
      <c r="C17" s="21"/>
      <c r="D17" s="24" t="s">
        <v>100</v>
      </c>
      <c r="E17" s="22">
        <v>7.3</v>
      </c>
      <c r="F17" s="21">
        <v>2</v>
      </c>
      <c r="G17" s="21" t="s">
        <v>164</v>
      </c>
      <c r="H17" s="21"/>
      <c r="I17" s="21"/>
      <c r="J17" s="21" t="s">
        <v>80</v>
      </c>
      <c r="K17" s="21"/>
      <c r="L17" s="84">
        <v>0.10808313798206837</v>
      </c>
      <c r="M17" s="85">
        <v>0.12963989278780866</v>
      </c>
      <c r="N17" s="21" t="s">
        <v>58</v>
      </c>
      <c r="O17" s="88">
        <v>6.64</v>
      </c>
      <c r="P17" s="89">
        <v>4.7300000000000004</v>
      </c>
      <c r="Q17" s="23"/>
    </row>
    <row r="18" spans="1:17" ht="13.9" customHeight="1">
      <c r="A18" s="19">
        <v>8</v>
      </c>
      <c r="B18" s="20"/>
      <c r="C18" s="21"/>
      <c r="D18" s="24" t="s">
        <v>101</v>
      </c>
      <c r="E18" s="22">
        <v>7</v>
      </c>
      <c r="F18" s="21">
        <v>2</v>
      </c>
      <c r="G18" s="21"/>
      <c r="H18" s="21"/>
      <c r="I18" s="21"/>
      <c r="J18" s="21" t="s">
        <v>80</v>
      </c>
      <c r="K18" s="21"/>
      <c r="L18" s="84"/>
      <c r="M18" s="85">
        <v>0.35714285714285715</v>
      </c>
      <c r="N18" s="24" t="s">
        <v>73</v>
      </c>
      <c r="O18" s="88"/>
      <c r="P18" s="89">
        <v>1.5</v>
      </c>
      <c r="Q18" s="23"/>
    </row>
    <row r="19" spans="1:17" ht="13.9" customHeight="1">
      <c r="A19" s="19">
        <v>9</v>
      </c>
      <c r="B19" s="20"/>
      <c r="C19" s="21"/>
      <c r="D19" s="25" t="s">
        <v>97</v>
      </c>
      <c r="E19" s="22"/>
      <c r="F19" s="21">
        <v>2</v>
      </c>
      <c r="G19" s="21"/>
      <c r="H19" s="21"/>
      <c r="I19" s="21"/>
      <c r="J19" s="21" t="s">
        <v>80</v>
      </c>
      <c r="K19" s="21"/>
      <c r="L19" s="84">
        <v>0.41666666666666669</v>
      </c>
      <c r="M19" s="85">
        <v>0.38461538461538458</v>
      </c>
      <c r="N19" s="21" t="s">
        <v>58</v>
      </c>
      <c r="O19" s="88">
        <v>4.9000000000000004</v>
      </c>
      <c r="P19" s="89">
        <v>5.6</v>
      </c>
      <c r="Q19" s="23"/>
    </row>
    <row r="20" spans="1:17" ht="13.9" customHeight="1">
      <c r="A20" s="19">
        <v>10</v>
      </c>
      <c r="B20" s="20"/>
      <c r="C20" s="21"/>
      <c r="D20" s="25" t="s">
        <v>97</v>
      </c>
      <c r="E20" s="22"/>
      <c r="F20" s="21">
        <v>2</v>
      </c>
      <c r="G20" s="21"/>
      <c r="H20" s="21"/>
      <c r="I20" s="21"/>
      <c r="J20" s="21" t="s">
        <v>80</v>
      </c>
      <c r="K20" s="21"/>
      <c r="L20" s="84">
        <v>0.47619047619047616</v>
      </c>
      <c r="M20" s="85">
        <v>0.43478260869565222</v>
      </c>
      <c r="N20" s="21" t="s">
        <v>58</v>
      </c>
      <c r="O20" s="88">
        <v>5.4</v>
      </c>
      <c r="P20" s="89">
        <v>5.8</v>
      </c>
      <c r="Q20" s="23"/>
    </row>
    <row r="21" spans="1:17" ht="13.9" customHeight="1">
      <c r="A21" s="19">
        <v>11</v>
      </c>
      <c r="B21" s="20"/>
      <c r="C21" s="21"/>
      <c r="D21" s="25" t="s">
        <v>97</v>
      </c>
      <c r="E21" s="22"/>
      <c r="F21" s="21">
        <v>2</v>
      </c>
      <c r="G21" s="21"/>
      <c r="H21" s="21"/>
      <c r="I21" s="21"/>
      <c r="J21" s="21" t="s">
        <v>80</v>
      </c>
      <c r="K21" s="21"/>
      <c r="L21" s="84">
        <v>0.41666666666666669</v>
      </c>
      <c r="M21" s="85">
        <v>0.43478260869565222</v>
      </c>
      <c r="N21" s="21" t="s">
        <v>58</v>
      </c>
      <c r="O21" s="88">
        <v>4.8</v>
      </c>
      <c r="P21" s="89">
        <v>9.1999999999999993</v>
      </c>
      <c r="Q21" s="23"/>
    </row>
    <row r="22" spans="1:17" ht="13.9" customHeight="1">
      <c r="A22" s="19">
        <v>12</v>
      </c>
      <c r="B22" s="20"/>
      <c r="C22" s="21"/>
      <c r="D22" s="25" t="s">
        <v>97</v>
      </c>
      <c r="E22" s="22"/>
      <c r="F22" s="21">
        <v>2</v>
      </c>
      <c r="G22" s="21"/>
      <c r="H22" s="21"/>
      <c r="I22" s="21"/>
      <c r="J22" s="21" t="s">
        <v>80</v>
      </c>
      <c r="K22" s="21"/>
      <c r="L22" s="84">
        <v>0.43478260869565222</v>
      </c>
      <c r="M22" s="85">
        <v>0.43478260869565222</v>
      </c>
      <c r="N22" s="21" t="s">
        <v>58</v>
      </c>
      <c r="O22" s="88">
        <v>8.3000000000000007</v>
      </c>
      <c r="P22" s="89">
        <v>14.7</v>
      </c>
      <c r="Q22" s="23"/>
    </row>
    <row r="23" spans="1:17" ht="13.9" customHeight="1">
      <c r="A23" s="19">
        <v>13</v>
      </c>
      <c r="B23" s="20"/>
      <c r="C23" s="21"/>
      <c r="D23" s="25" t="s">
        <v>97</v>
      </c>
      <c r="E23" s="22"/>
      <c r="F23" s="21">
        <v>2</v>
      </c>
      <c r="G23" s="21"/>
      <c r="H23" s="21"/>
      <c r="I23" s="21"/>
      <c r="J23" s="21" t="s">
        <v>80</v>
      </c>
      <c r="K23" s="21"/>
      <c r="L23" s="84">
        <v>0.37037037037037035</v>
      </c>
      <c r="M23" s="85">
        <v>0.35714285714285715</v>
      </c>
      <c r="N23" s="21" t="s">
        <v>58</v>
      </c>
      <c r="O23" s="88">
        <v>4.5999999999999996</v>
      </c>
      <c r="P23" s="89">
        <v>6.5</v>
      </c>
      <c r="Q23" s="23"/>
    </row>
    <row r="24" spans="1:17" ht="13.9" customHeight="1">
      <c r="A24" s="19">
        <v>14</v>
      </c>
      <c r="B24" s="20"/>
      <c r="C24" s="21">
        <v>1993</v>
      </c>
      <c r="D24" s="25" t="s">
        <v>97</v>
      </c>
      <c r="E24" s="22">
        <v>8.625</v>
      </c>
      <c r="F24" s="21">
        <v>3</v>
      </c>
      <c r="G24" s="21" t="s">
        <v>10</v>
      </c>
      <c r="H24" s="24" t="s">
        <v>63</v>
      </c>
      <c r="I24" s="21"/>
      <c r="J24" s="21" t="s">
        <v>80</v>
      </c>
      <c r="K24" s="21">
        <v>1993</v>
      </c>
      <c r="L24" s="84">
        <v>0.36496350364963503</v>
      </c>
      <c r="M24" s="85">
        <v>0.14836795252225518</v>
      </c>
      <c r="N24" s="21" t="s">
        <v>72</v>
      </c>
      <c r="O24" s="88">
        <v>1.75</v>
      </c>
      <c r="P24" s="89">
        <v>1.98</v>
      </c>
      <c r="Q24" s="23"/>
    </row>
    <row r="25" spans="1:17" ht="13.9" customHeight="1">
      <c r="A25" s="19">
        <v>15</v>
      </c>
      <c r="B25" s="20"/>
      <c r="C25" s="21"/>
      <c r="D25" s="25" t="s">
        <v>97</v>
      </c>
      <c r="E25" s="22">
        <v>8.6</v>
      </c>
      <c r="F25" s="21">
        <v>3</v>
      </c>
      <c r="G25" s="21" t="s">
        <v>11</v>
      </c>
      <c r="H25" s="21"/>
      <c r="I25" s="21"/>
      <c r="J25" s="21" t="s">
        <v>80</v>
      </c>
      <c r="K25" s="21"/>
      <c r="L25" s="84">
        <v>0.37593984962406013</v>
      </c>
      <c r="M25" s="85"/>
      <c r="N25" s="21" t="s">
        <v>70</v>
      </c>
      <c r="O25" s="88">
        <v>3.5</v>
      </c>
      <c r="P25" s="89"/>
      <c r="Q25" s="23"/>
    </row>
    <row r="26" spans="1:17" ht="13.9" customHeight="1">
      <c r="A26" s="19">
        <v>16</v>
      </c>
      <c r="B26" s="20"/>
      <c r="C26" s="21"/>
      <c r="D26" s="25" t="s">
        <v>97</v>
      </c>
      <c r="E26" s="22">
        <v>8.6</v>
      </c>
      <c r="F26" s="21">
        <v>3</v>
      </c>
      <c r="G26" s="21" t="s">
        <v>12</v>
      </c>
      <c r="H26" s="21"/>
      <c r="I26" s="21"/>
      <c r="J26" s="21" t="s">
        <v>80</v>
      </c>
      <c r="K26" s="21"/>
      <c r="L26" s="84">
        <v>0.36900369003690037</v>
      </c>
      <c r="M26" s="85"/>
      <c r="N26" s="21" t="s">
        <v>70</v>
      </c>
      <c r="O26" s="88">
        <v>2.7</v>
      </c>
      <c r="P26" s="89"/>
      <c r="Q26" s="23"/>
    </row>
    <row r="27" spans="1:17" ht="13.9" customHeight="1">
      <c r="A27" s="19">
        <v>17</v>
      </c>
      <c r="B27" s="20"/>
      <c r="C27" s="21"/>
      <c r="D27" s="25" t="s">
        <v>97</v>
      </c>
      <c r="E27" s="22">
        <v>8.6</v>
      </c>
      <c r="F27" s="21">
        <v>3</v>
      </c>
      <c r="G27" s="21" t="s">
        <v>13</v>
      </c>
      <c r="H27" s="21"/>
      <c r="I27" s="21"/>
      <c r="J27" s="21" t="s">
        <v>80</v>
      </c>
      <c r="K27" s="21"/>
      <c r="L27" s="84">
        <v>0.32467532467532467</v>
      </c>
      <c r="M27" s="85"/>
      <c r="N27" s="21" t="s">
        <v>70</v>
      </c>
      <c r="O27" s="88">
        <v>2.1</v>
      </c>
      <c r="P27" s="89"/>
      <c r="Q27" s="23"/>
    </row>
    <row r="28" spans="1:17" ht="13.9" customHeight="1">
      <c r="A28" s="19">
        <v>18</v>
      </c>
      <c r="B28" s="20"/>
      <c r="C28" s="21"/>
      <c r="D28" s="25" t="s">
        <v>97</v>
      </c>
      <c r="E28" s="22">
        <v>8.6</v>
      </c>
      <c r="F28" s="21">
        <v>3</v>
      </c>
      <c r="G28" s="21" t="s">
        <v>14</v>
      </c>
      <c r="H28" s="21"/>
      <c r="I28" s="21"/>
      <c r="J28" s="21" t="s">
        <v>80</v>
      </c>
      <c r="K28" s="21"/>
      <c r="L28" s="84">
        <v>0.30303030303030304</v>
      </c>
      <c r="M28" s="85"/>
      <c r="N28" s="21" t="s">
        <v>70</v>
      </c>
      <c r="O28" s="88">
        <v>3.8</v>
      </c>
      <c r="P28" s="89"/>
      <c r="Q28" s="23"/>
    </row>
    <row r="29" spans="1:17" ht="13.9" customHeight="1">
      <c r="A29" s="19">
        <v>19</v>
      </c>
      <c r="B29" s="20"/>
      <c r="C29" s="21"/>
      <c r="D29" s="25" t="s">
        <v>97</v>
      </c>
      <c r="E29" s="22">
        <v>8.6</v>
      </c>
      <c r="F29" s="21">
        <v>3</v>
      </c>
      <c r="G29" s="21" t="s">
        <v>15</v>
      </c>
      <c r="H29" s="21"/>
      <c r="I29" s="21"/>
      <c r="J29" s="21" t="s">
        <v>80</v>
      </c>
      <c r="K29" s="21"/>
      <c r="L29" s="84">
        <v>0.2808988764044944</v>
      </c>
      <c r="M29" s="85"/>
      <c r="N29" s="21" t="s">
        <v>70</v>
      </c>
      <c r="O29" s="88">
        <v>2.9</v>
      </c>
      <c r="P29" s="89"/>
      <c r="Q29" s="23"/>
    </row>
    <row r="30" spans="1:17" ht="13.9" customHeight="1">
      <c r="A30" s="176">
        <v>20</v>
      </c>
      <c r="B30" s="182" t="s">
        <v>53</v>
      </c>
      <c r="C30" s="172">
        <v>1970</v>
      </c>
      <c r="D30" s="185" t="s">
        <v>102</v>
      </c>
      <c r="E30" s="179"/>
      <c r="F30" s="172">
        <v>3</v>
      </c>
      <c r="G30" s="172"/>
      <c r="H30" s="172"/>
      <c r="I30" s="92">
        <v>1</v>
      </c>
      <c r="J30" s="117" t="s">
        <v>61</v>
      </c>
      <c r="K30" s="187"/>
      <c r="L30" s="111"/>
      <c r="M30" s="112">
        <v>0.26600000000000001</v>
      </c>
      <c r="N30" s="92" t="s">
        <v>68</v>
      </c>
      <c r="O30" s="95"/>
      <c r="P30" s="96">
        <v>2.5</v>
      </c>
      <c r="Q30" s="97"/>
    </row>
    <row r="31" spans="1:17" ht="13.9" customHeight="1">
      <c r="A31" s="176"/>
      <c r="B31" s="178"/>
      <c r="C31" s="172"/>
      <c r="D31" s="172"/>
      <c r="E31" s="179"/>
      <c r="F31" s="172"/>
      <c r="G31" s="172"/>
      <c r="H31" s="172"/>
      <c r="I31" s="113">
        <v>2</v>
      </c>
      <c r="J31" s="113" t="s">
        <v>74</v>
      </c>
      <c r="K31" s="174"/>
      <c r="L31" s="118"/>
      <c r="M31" s="119">
        <v>0.27</v>
      </c>
      <c r="N31" s="113" t="s">
        <v>68</v>
      </c>
      <c r="O31" s="114"/>
      <c r="P31" s="115">
        <v>2.94</v>
      </c>
      <c r="Q31" s="116"/>
    </row>
    <row r="32" spans="1:17" ht="13.9" customHeight="1">
      <c r="A32" s="19">
        <v>21</v>
      </c>
      <c r="B32" s="20"/>
      <c r="C32" s="21"/>
      <c r="D32" s="24" t="s">
        <v>100</v>
      </c>
      <c r="E32" s="22">
        <v>8</v>
      </c>
      <c r="F32" s="21">
        <v>3</v>
      </c>
      <c r="G32" s="21" t="s">
        <v>16</v>
      </c>
      <c r="H32" s="21"/>
      <c r="I32" s="21"/>
      <c r="J32" s="21" t="s">
        <v>74</v>
      </c>
      <c r="K32" s="21"/>
      <c r="L32" s="84"/>
      <c r="M32" s="85">
        <v>0.27027027027027023</v>
      </c>
      <c r="N32" s="21"/>
      <c r="O32" s="88"/>
      <c r="P32" s="89">
        <v>6</v>
      </c>
      <c r="Q32" s="26" t="s">
        <v>79</v>
      </c>
    </row>
    <row r="33" spans="1:17" ht="13.9" customHeight="1">
      <c r="A33" s="19">
        <v>22</v>
      </c>
      <c r="B33" s="20"/>
      <c r="C33" s="21"/>
      <c r="D33" s="24" t="s">
        <v>100</v>
      </c>
      <c r="E33" s="22">
        <v>9.1549999999999994</v>
      </c>
      <c r="F33" s="21">
        <v>3</v>
      </c>
      <c r="G33" s="21" t="s">
        <v>17</v>
      </c>
      <c r="H33" s="21"/>
      <c r="I33" s="21"/>
      <c r="J33" s="21" t="s">
        <v>74</v>
      </c>
      <c r="K33" s="21"/>
      <c r="L33" s="84">
        <v>0.4098360655737705</v>
      </c>
      <c r="M33" s="85">
        <v>0.37174721189591081</v>
      </c>
      <c r="N33" s="21" t="s">
        <v>58</v>
      </c>
      <c r="O33" s="88">
        <v>1.2</v>
      </c>
      <c r="P33" s="89">
        <v>1.4</v>
      </c>
      <c r="Q33" s="23"/>
    </row>
    <row r="34" spans="1:17" ht="13.9" customHeight="1">
      <c r="A34" s="19">
        <v>23</v>
      </c>
      <c r="B34" s="20"/>
      <c r="C34" s="21"/>
      <c r="D34" s="24" t="s">
        <v>100</v>
      </c>
      <c r="E34" s="22">
        <v>13.83</v>
      </c>
      <c r="F34" s="21">
        <v>3</v>
      </c>
      <c r="G34" s="21" t="s">
        <v>18</v>
      </c>
      <c r="H34" s="21"/>
      <c r="I34" s="21"/>
      <c r="J34" s="21" t="s">
        <v>74</v>
      </c>
      <c r="K34" s="21"/>
      <c r="L34" s="84">
        <v>0.4</v>
      </c>
      <c r="M34" s="85">
        <v>0.21276595744680851</v>
      </c>
      <c r="N34" s="21" t="s">
        <v>68</v>
      </c>
      <c r="O34" s="88">
        <v>1.8</v>
      </c>
      <c r="P34" s="89">
        <v>3</v>
      </c>
      <c r="Q34" s="23" t="s">
        <v>19</v>
      </c>
    </row>
    <row r="35" spans="1:17" ht="13.9" customHeight="1">
      <c r="A35" s="19">
        <v>24</v>
      </c>
      <c r="B35" s="20"/>
      <c r="C35" s="21"/>
      <c r="D35" s="25" t="s">
        <v>97</v>
      </c>
      <c r="E35" s="22">
        <v>13.18</v>
      </c>
      <c r="F35" s="21">
        <v>2</v>
      </c>
      <c r="G35" s="21" t="s">
        <v>20</v>
      </c>
      <c r="H35" s="21"/>
      <c r="I35" s="21"/>
      <c r="J35" s="21" t="s">
        <v>74</v>
      </c>
      <c r="K35" s="21"/>
      <c r="L35" s="86">
        <v>0.15822784810126581</v>
      </c>
      <c r="M35" s="87">
        <v>0.14792899408284024</v>
      </c>
      <c r="N35" s="21" t="s">
        <v>68</v>
      </c>
      <c r="O35" s="90">
        <v>4.68</v>
      </c>
      <c r="P35" s="91">
        <v>4.3099999999999996</v>
      </c>
      <c r="Q35" s="23" t="s">
        <v>112</v>
      </c>
    </row>
    <row r="36" spans="1:17" ht="13.9" customHeight="1">
      <c r="A36" s="19">
        <v>25</v>
      </c>
      <c r="B36" s="20"/>
      <c r="C36" s="21"/>
      <c r="D36" s="24" t="s">
        <v>100</v>
      </c>
      <c r="E36" s="22"/>
      <c r="F36" s="21">
        <v>2</v>
      </c>
      <c r="G36" s="21" t="s">
        <v>21</v>
      </c>
      <c r="H36" s="21"/>
      <c r="I36" s="21"/>
      <c r="J36" s="24" t="s">
        <v>75</v>
      </c>
      <c r="K36" s="21"/>
      <c r="L36" s="84">
        <v>0.15723270440251572</v>
      </c>
      <c r="M36" s="85">
        <v>0.14792899408284024</v>
      </c>
      <c r="N36" s="21"/>
      <c r="O36" s="88">
        <v>2.04</v>
      </c>
      <c r="P36" s="89">
        <v>2.34</v>
      </c>
      <c r="Q36" s="23" t="s">
        <v>113</v>
      </c>
    </row>
    <row r="37" spans="1:17" ht="13.9" customHeight="1">
      <c r="A37" s="176">
        <v>26</v>
      </c>
      <c r="B37" s="182" t="s">
        <v>40</v>
      </c>
      <c r="C37" s="172">
        <v>1980</v>
      </c>
      <c r="D37" s="172" t="s">
        <v>97</v>
      </c>
      <c r="E37" s="179">
        <v>7.8</v>
      </c>
      <c r="F37" s="172">
        <v>2</v>
      </c>
      <c r="G37" s="172" t="s">
        <v>22</v>
      </c>
      <c r="H37" s="172"/>
      <c r="I37" s="92" t="s">
        <v>0</v>
      </c>
      <c r="J37" s="187" t="s">
        <v>80</v>
      </c>
      <c r="K37" s="187">
        <v>2015</v>
      </c>
      <c r="L37" s="195">
        <v>0.15037593984962405</v>
      </c>
      <c r="M37" s="193">
        <v>0.21413276231263384</v>
      </c>
      <c r="N37" s="92" t="s">
        <v>70</v>
      </c>
      <c r="O37" s="95">
        <v>4.47</v>
      </c>
      <c r="P37" s="96">
        <v>5.77</v>
      </c>
      <c r="Q37" s="97"/>
    </row>
    <row r="38" spans="1:17" ht="13.9" customHeight="1">
      <c r="A38" s="176"/>
      <c r="B38" s="178"/>
      <c r="C38" s="172"/>
      <c r="D38" s="172"/>
      <c r="E38" s="172"/>
      <c r="F38" s="172"/>
      <c r="G38" s="172"/>
      <c r="H38" s="172"/>
      <c r="I38" s="113" t="s">
        <v>1</v>
      </c>
      <c r="J38" s="174"/>
      <c r="K38" s="174"/>
      <c r="L38" s="196"/>
      <c r="M38" s="194"/>
      <c r="N38" s="113" t="s">
        <v>58</v>
      </c>
      <c r="O38" s="114">
        <v>4.6900000000000004</v>
      </c>
      <c r="P38" s="115">
        <v>7.03</v>
      </c>
      <c r="Q38" s="116"/>
    </row>
    <row r="39" spans="1:17" ht="13.9" customHeight="1">
      <c r="A39" s="176">
        <v>26</v>
      </c>
      <c r="B39" s="178"/>
      <c r="C39" s="172">
        <v>1993</v>
      </c>
      <c r="D39" s="172" t="s">
        <v>97</v>
      </c>
      <c r="E39" s="179">
        <v>8.625</v>
      </c>
      <c r="F39" s="172">
        <v>3</v>
      </c>
      <c r="G39" s="172" t="s">
        <v>10</v>
      </c>
      <c r="H39" s="189" t="s">
        <v>63</v>
      </c>
      <c r="I39" s="21">
        <v>1</v>
      </c>
      <c r="J39" s="21" t="s">
        <v>80</v>
      </c>
      <c r="K39" s="21">
        <v>1993</v>
      </c>
      <c r="L39" s="84"/>
      <c r="M39" s="85">
        <v>0.37</v>
      </c>
      <c r="N39" s="21" t="s">
        <v>68</v>
      </c>
      <c r="O39" s="88"/>
      <c r="P39" s="89">
        <v>1.6</v>
      </c>
      <c r="Q39" s="23"/>
    </row>
    <row r="40" spans="1:17" ht="13.9" customHeight="1">
      <c r="A40" s="176"/>
      <c r="B40" s="178"/>
      <c r="C40" s="172"/>
      <c r="D40" s="172"/>
      <c r="E40" s="172"/>
      <c r="F40" s="172"/>
      <c r="G40" s="172"/>
      <c r="H40" s="190"/>
      <c r="I40" s="92" t="s">
        <v>33</v>
      </c>
      <c r="J40" s="187" t="s">
        <v>74</v>
      </c>
      <c r="K40" s="92"/>
      <c r="L40" s="93"/>
      <c r="M40" s="94"/>
      <c r="N40" s="92" t="s">
        <v>68</v>
      </c>
      <c r="O40" s="95"/>
      <c r="P40" s="96">
        <v>2.2000000000000002</v>
      </c>
      <c r="Q40" s="97"/>
    </row>
    <row r="41" spans="1:17" ht="13.9" customHeight="1">
      <c r="A41" s="176"/>
      <c r="B41" s="178"/>
      <c r="C41" s="172"/>
      <c r="D41" s="172"/>
      <c r="E41" s="172"/>
      <c r="F41" s="172"/>
      <c r="G41" s="172"/>
      <c r="H41" s="190"/>
      <c r="I41" s="98" t="s">
        <v>34</v>
      </c>
      <c r="J41" s="188"/>
      <c r="K41" s="98"/>
      <c r="L41" s="99"/>
      <c r="M41" s="100"/>
      <c r="N41" s="101" t="s">
        <v>60</v>
      </c>
      <c r="O41" s="102"/>
      <c r="P41" s="103">
        <v>2.2599999999999998</v>
      </c>
      <c r="Q41" s="104"/>
    </row>
    <row r="42" spans="1:17" ht="13.9" customHeight="1" thickBot="1">
      <c r="A42" s="181"/>
      <c r="B42" s="183"/>
      <c r="C42" s="184"/>
      <c r="D42" s="184"/>
      <c r="E42" s="184"/>
      <c r="F42" s="184"/>
      <c r="G42" s="184"/>
      <c r="H42" s="191"/>
      <c r="I42" s="105" t="s">
        <v>35</v>
      </c>
      <c r="J42" s="192"/>
      <c r="K42" s="105"/>
      <c r="L42" s="106"/>
      <c r="M42" s="107"/>
      <c r="N42" s="105" t="s">
        <v>59</v>
      </c>
      <c r="O42" s="108"/>
      <c r="P42" s="109">
        <v>2.16</v>
      </c>
      <c r="Q42" s="110"/>
    </row>
    <row r="43" spans="1:17" ht="13.9" customHeight="1">
      <c r="A43" s="5"/>
      <c r="B43" s="5"/>
      <c r="C43" s="5"/>
      <c r="D43" s="5"/>
      <c r="E43" s="5"/>
      <c r="F43" s="5"/>
      <c r="G43" s="147" t="s">
        <v>169</v>
      </c>
      <c r="H43" s="5" t="s">
        <v>103</v>
      </c>
      <c r="I43" s="5"/>
      <c r="J43" s="5" t="s">
        <v>170</v>
      </c>
      <c r="K43" s="5"/>
      <c r="L43" s="6"/>
      <c r="M43" s="148" t="s">
        <v>171</v>
      </c>
      <c r="N43" s="5" t="s">
        <v>104</v>
      </c>
      <c r="O43" s="7"/>
      <c r="P43" s="7"/>
      <c r="Q43" s="5"/>
    </row>
    <row r="44" spans="1:17" ht="13.9" customHeight="1">
      <c r="A44" s="5"/>
      <c r="B44" s="5"/>
      <c r="C44" s="5"/>
      <c r="D44" s="5"/>
      <c r="E44" s="5"/>
      <c r="F44" s="5"/>
      <c r="G44" s="146"/>
      <c r="H44" s="5"/>
      <c r="I44" s="5"/>
      <c r="J44" s="5" t="s">
        <v>174</v>
      </c>
      <c r="K44" s="5"/>
      <c r="L44" s="6"/>
      <c r="M44" s="6"/>
      <c r="N44" s="5" t="s">
        <v>108</v>
      </c>
      <c r="O44" s="7"/>
      <c r="P44" s="7"/>
      <c r="Q44" s="5"/>
    </row>
    <row r="45" spans="1:17" ht="13.9" customHeight="1">
      <c r="A45" s="5"/>
      <c r="B45" s="5"/>
      <c r="C45" s="5"/>
      <c r="D45" s="5"/>
      <c r="E45" s="5"/>
      <c r="F45" s="5"/>
      <c r="G45" s="5"/>
      <c r="H45" s="5"/>
      <c r="I45" s="5"/>
      <c r="J45" s="5" t="s">
        <v>176</v>
      </c>
      <c r="K45" s="5"/>
      <c r="L45" s="6"/>
      <c r="M45" s="6"/>
      <c r="N45" s="5" t="s">
        <v>105</v>
      </c>
      <c r="O45" s="7"/>
      <c r="P45" s="7"/>
      <c r="Q45" s="5"/>
    </row>
    <row r="46" spans="1:17" ht="13.9" customHeight="1">
      <c r="A46" s="5"/>
      <c r="B46" s="5"/>
      <c r="C46" s="5"/>
      <c r="D46" s="5"/>
      <c r="E46" s="5"/>
      <c r="F46" s="5"/>
      <c r="G46" s="5"/>
      <c r="H46" s="5"/>
      <c r="I46" s="5"/>
      <c r="J46" s="5" t="s">
        <v>175</v>
      </c>
      <c r="K46" s="5"/>
      <c r="L46" s="2"/>
      <c r="M46" s="6"/>
      <c r="N46" s="8" t="s">
        <v>106</v>
      </c>
      <c r="O46" s="7"/>
      <c r="P46" s="7"/>
      <c r="Q46" s="5"/>
    </row>
    <row r="47" spans="1:17" ht="13.9" customHeight="1">
      <c r="A47" s="5"/>
      <c r="B47" s="5"/>
      <c r="C47" s="5"/>
      <c r="D47" s="5"/>
      <c r="E47" s="5"/>
      <c r="F47" s="5"/>
      <c r="G47" s="5"/>
      <c r="H47" s="5"/>
      <c r="I47" s="5"/>
      <c r="J47" s="5" t="s">
        <v>177</v>
      </c>
      <c r="K47" s="5"/>
      <c r="L47" s="6"/>
      <c r="M47" s="6"/>
      <c r="N47" s="5" t="s">
        <v>109</v>
      </c>
      <c r="O47" s="7"/>
      <c r="P47" s="7"/>
      <c r="Q47" s="5"/>
    </row>
  </sheetData>
  <mergeCells count="94">
    <mergeCell ref="L1:M1"/>
    <mergeCell ref="O1:P1"/>
    <mergeCell ref="H39:H42"/>
    <mergeCell ref="J40:J42"/>
    <mergeCell ref="G30:G31"/>
    <mergeCell ref="G37:G38"/>
    <mergeCell ref="G39:G42"/>
    <mergeCell ref="J37:J38"/>
    <mergeCell ref="J4:J5"/>
    <mergeCell ref="J6:J7"/>
    <mergeCell ref="J8:J9"/>
    <mergeCell ref="J10:J11"/>
    <mergeCell ref="J12:J13"/>
    <mergeCell ref="J14:J15"/>
    <mergeCell ref="M37:M38"/>
    <mergeCell ref="L37:L38"/>
    <mergeCell ref="K14:K16"/>
    <mergeCell ref="K30:K31"/>
    <mergeCell ref="K37:K38"/>
    <mergeCell ref="H6:H7"/>
    <mergeCell ref="H8:H9"/>
    <mergeCell ref="H10:H11"/>
    <mergeCell ref="H12:H13"/>
    <mergeCell ref="H14:H16"/>
    <mergeCell ref="H30:H31"/>
    <mergeCell ref="H37:H38"/>
    <mergeCell ref="K6:K7"/>
    <mergeCell ref="K8:K9"/>
    <mergeCell ref="K10:K11"/>
    <mergeCell ref="K12:K13"/>
    <mergeCell ref="E4:E5"/>
    <mergeCell ref="E6:E7"/>
    <mergeCell ref="E8:E9"/>
    <mergeCell ref="E10:E11"/>
    <mergeCell ref="F4:F5"/>
    <mergeCell ref="F6:F7"/>
    <mergeCell ref="F8:F9"/>
    <mergeCell ref="F10:F11"/>
    <mergeCell ref="D4:D5"/>
    <mergeCell ref="D6:D7"/>
    <mergeCell ref="D8:D9"/>
    <mergeCell ref="D10:D11"/>
    <mergeCell ref="D12:D13"/>
    <mergeCell ref="F30:F31"/>
    <mergeCell ref="F37:F38"/>
    <mergeCell ref="F39:F42"/>
    <mergeCell ref="D37:D38"/>
    <mergeCell ref="D39:D42"/>
    <mergeCell ref="E39:E42"/>
    <mergeCell ref="D30:D31"/>
    <mergeCell ref="E30:E31"/>
    <mergeCell ref="E37:E38"/>
    <mergeCell ref="A39:A42"/>
    <mergeCell ref="B37:B38"/>
    <mergeCell ref="B39:B42"/>
    <mergeCell ref="C39:C42"/>
    <mergeCell ref="B30:B31"/>
    <mergeCell ref="C30:C31"/>
    <mergeCell ref="C37:C38"/>
    <mergeCell ref="E12:E13"/>
    <mergeCell ref="E14:E16"/>
    <mergeCell ref="A30:A31"/>
    <mergeCell ref="A37:A38"/>
    <mergeCell ref="B14:B16"/>
    <mergeCell ref="D14:D16"/>
    <mergeCell ref="A14:A16"/>
    <mergeCell ref="C12:C13"/>
    <mergeCell ref="C14:C16"/>
    <mergeCell ref="B12:B13"/>
    <mergeCell ref="C4:C5"/>
    <mergeCell ref="C6:C7"/>
    <mergeCell ref="C8:C9"/>
    <mergeCell ref="C10:C11"/>
    <mergeCell ref="B4:B5"/>
    <mergeCell ref="B6:B7"/>
    <mergeCell ref="B8:B9"/>
    <mergeCell ref="B10:B11"/>
    <mergeCell ref="A4:A5"/>
    <mergeCell ref="A6:A7"/>
    <mergeCell ref="A8:A9"/>
    <mergeCell ref="A10:A11"/>
    <mergeCell ref="A12:A13"/>
    <mergeCell ref="G10:G11"/>
    <mergeCell ref="G12:G13"/>
    <mergeCell ref="G14:G16"/>
    <mergeCell ref="H4:H5"/>
    <mergeCell ref="F14:F16"/>
    <mergeCell ref="F12:F13"/>
    <mergeCell ref="L2:M2"/>
    <mergeCell ref="O2:P2"/>
    <mergeCell ref="G4:G5"/>
    <mergeCell ref="G6:G7"/>
    <mergeCell ref="G8:G9"/>
    <mergeCell ref="K4:K5"/>
  </mergeCells>
  <phoneticPr fontId="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Notice</vt:lpstr>
      <vt:lpstr>Wood</vt:lpstr>
      <vt:lpstr>Light Steel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SUNGBiN SONG</dc:creator>
  <cp:lastModifiedBy> </cp:lastModifiedBy>
  <dcterms:created xsi:type="dcterms:W3CDTF">2020-07-05T23:48:36Z</dcterms:created>
  <dcterms:modified xsi:type="dcterms:W3CDTF">2023-11-19T12:43:36Z</dcterms:modified>
</cp:coreProperties>
</file>